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defaultThemeVersion="166925"/>
  <mc:AlternateContent xmlns:mc="http://schemas.openxmlformats.org/markup-compatibility/2006">
    <mc:Choice Requires="x15">
      <x15ac:absPath xmlns:x15ac="http://schemas.microsoft.com/office/spreadsheetml/2010/11/ac" url="https://nswgov-my.sharepoint.com/personal/giles_aley_ipc_nsw_gov_au/Documents/Giles Files/Working Documents/"/>
    </mc:Choice>
  </mc:AlternateContent>
  <xr:revisionPtr revIDLastSave="0" documentId="8_{C4D785C8-150E-436E-8C1A-4B13D2AADB07}" xr6:coauthVersionLast="47" xr6:coauthVersionMax="47" xr10:uidLastSave="{00000000-0000-0000-0000-000000000000}"/>
  <bookViews>
    <workbookView xWindow="-120" yWindow="-120" windowWidth="29040" windowHeight="15840" xr2:uid="{00000000-000D-0000-FFFF-FFFF00000000}"/>
  </bookViews>
  <sheets>
    <sheet name="DataBreachPreventionSummary" sheetId="13" r:id="rId1"/>
    <sheet name="DataBreachPreventionWorksheet " sheetId="9" r:id="rId2"/>
    <sheet name="Response Checklist" sheetId="16" r:id="rId3"/>
    <sheet name="Values" sheetId="2" state="hidden" r:id="rId4"/>
  </sheets>
  <definedNames>
    <definedName name="Allowed_response">Values!#REF!</definedName>
    <definedName name="Dash">Values!$G$1</definedName>
    <definedName name="GIPA_Q" localSheetId="0">#REF!</definedName>
    <definedName name="GIPA_Q">#REF!</definedName>
    <definedName name="GIPA_QText" localSheetId="0">#REF!</definedName>
    <definedName name="GIPA_QText">#REF!</definedName>
    <definedName name="GIPA_rawscore" localSheetId="0">#REF!</definedName>
    <definedName name="GIPA_rawscore">#REF!</definedName>
    <definedName name="GIPA_Response_1" localSheetId="0">#REF!</definedName>
    <definedName name="GIPA_Response_1">#REF!</definedName>
    <definedName name="GIPA_Response_2" localSheetId="0">#REF!</definedName>
    <definedName name="GIPA_Response_2">#REF!</definedName>
    <definedName name="GIPA_Response_3" localSheetId="0">#REF!</definedName>
    <definedName name="GIPA_Response_3">#REF!</definedName>
    <definedName name="GIPA_Response_4" localSheetId="0">#REF!</definedName>
    <definedName name="GIPA_Response_4">#REF!</definedName>
    <definedName name="GIPA_Selected_Response" localSheetId="0">#REF!</definedName>
    <definedName name="GIPA_Selected_Response">#REF!</definedName>
    <definedName name="Not_allowed_response">Values!#REF!</definedName>
    <definedName name="People_Message">Values!$J$7</definedName>
    <definedName name="Policy_Message">Values!$J$21</definedName>
    <definedName name="_xlnm.Print_Area" localSheetId="0">DataBreachPreventionSummary!$A$1:$E$15</definedName>
    <definedName name="_xlnm.Print_Area" localSheetId="1">'DataBreachPreventionWorksheet '!$A$1:$E$46</definedName>
    <definedName name="_xlnm.Print_Area" localSheetId="2">'Response Checklist'!$B$1:$C$37</definedName>
    <definedName name="_xlnm.Print_Titles" localSheetId="0">DataBreachPreventionSummary!$1:$1</definedName>
    <definedName name="_xlnm.Print_Titles" localSheetId="1">'DataBreachPreventionWorksheet '!$1:$1</definedName>
    <definedName name="_xlnm.Print_Titles" localSheetId="2">'Response Checklist'!$1:$1</definedName>
    <definedName name="Privacy_Q" localSheetId="0">DataBreachPreventionSummary!$A:$A</definedName>
    <definedName name="Privacy_Q">'DataBreachPreventionWorksheet '!$A:$A</definedName>
    <definedName name="Privacy_QText" localSheetId="0">DataBreachPreventionSummary!$B:$B</definedName>
    <definedName name="Privacy_QText">'DataBreachPreventionWorksheet '!$B:$B</definedName>
    <definedName name="Privacy_rawscore" localSheetId="0">#REF!</definedName>
    <definedName name="Privacy_rawscore">#REF!</definedName>
    <definedName name="Privacy_Response_1" localSheetId="0">DataBreachPreventionSummary!#REF!</definedName>
    <definedName name="Privacy_Response_1">'DataBreachPreventionWorksheet '!$C:$C</definedName>
    <definedName name="Privacy_Response_2" localSheetId="0">DataBreachPreventionSummary!#REF!</definedName>
    <definedName name="Privacy_Response_2">'DataBreachPreventionWorksheet '!#REF!</definedName>
    <definedName name="Privacy_Response_3" localSheetId="0">DataBreachPreventionSummary!#REF!</definedName>
    <definedName name="Privacy_Response_3">'DataBreachPreventionWorksheet '!#REF!</definedName>
    <definedName name="Privacy_Response_4" localSheetId="0">DataBreachPreventionSummary!#REF!</definedName>
    <definedName name="Privacy_Response_4">'DataBreachPreventionWorksheet '!#REF!</definedName>
    <definedName name="Privacy_Selected_Response" localSheetId="0">#REF!</definedName>
    <definedName name="Privacy_Selected_Response">#REF!</definedName>
    <definedName name="Processes_Message">Values!$J$28</definedName>
    <definedName name="Response_Table">Values!$A$3:$B$7</definedName>
    <definedName name="Score_icon">Values!#REF!</definedName>
    <definedName name="Score_Parameter">Values!#REF!</definedName>
    <definedName name="Score_Table">Values!$A$3:$A$7</definedName>
    <definedName name="Technology_Message">Values!$J$39</definedName>
    <definedName name="YesNoPartial">Values!$A$1:$A$1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13" i="2" l="1"/>
  <c r="F3" i="2"/>
  <c r="E14" i="2"/>
  <c r="B2" i="13"/>
  <c r="G1" i="2"/>
  <c r="G27" i="2"/>
  <c r="G4" i="2"/>
  <c r="G35" i="2"/>
  <c r="G3" i="2"/>
  <c r="G5" i="2"/>
  <c r="G20" i="2"/>
  <c r="G17" i="2"/>
  <c r="G18" i="2"/>
  <c r="G19" i="2"/>
  <c r="E44" i="2"/>
  <c r="E43" i="2"/>
  <c r="E42" i="2"/>
  <c r="E41" i="2"/>
  <c r="E40" i="2"/>
  <c r="E39" i="2"/>
  <c r="E38" i="2"/>
  <c r="E37" i="2"/>
  <c r="E36" i="2"/>
  <c r="E35" i="2"/>
  <c r="F35" i="2"/>
  <c r="E32" i="2"/>
  <c r="E31" i="2"/>
  <c r="E30" i="2"/>
  <c r="E29" i="2"/>
  <c r="E28" i="2"/>
  <c r="E27" i="2"/>
  <c r="E26" i="2"/>
  <c r="E25" i="2"/>
  <c r="E24" i="2"/>
  <c r="E21" i="2"/>
  <c r="E20" i="2"/>
  <c r="E19" i="2"/>
  <c r="E18" i="2"/>
  <c r="E17" i="2"/>
  <c r="F17" i="2"/>
  <c r="E4" i="2"/>
  <c r="E5" i="2"/>
  <c r="E6" i="2"/>
  <c r="E7" i="2"/>
  <c r="E8" i="2"/>
  <c r="E9" i="2"/>
  <c r="E10" i="2"/>
  <c r="E11" i="2"/>
  <c r="E12" i="2"/>
  <c r="E3" i="2"/>
  <c r="C9" i="13"/>
  <c r="A9" i="13"/>
  <c r="E2" i="13"/>
  <c r="F24" i="2"/>
  <c r="G26" i="2"/>
  <c r="G25" i="2"/>
  <c r="G24" i="2"/>
  <c r="G6" i="2"/>
  <c r="G38" i="2"/>
  <c r="G37" i="2"/>
  <c r="G36" i="2"/>
  <c r="F36" i="2" l="1"/>
  <c r="F37" i="2" s="1"/>
  <c r="J39" i="2" s="1"/>
  <c r="F11" i="13" s="1"/>
  <c r="F25" i="2"/>
  <c r="F26" i="2" s="1"/>
  <c r="F27" i="2" s="1"/>
  <c r="F18" i="2"/>
  <c r="F19" i="2" s="1"/>
  <c r="F20" i="2" s="1"/>
  <c r="F4" i="2"/>
  <c r="F5" i="2" s="1"/>
  <c r="J7" i="2" s="1"/>
  <c r="C4" i="13" s="1"/>
  <c r="F38" i="2" l="1"/>
  <c r="J28" i="2"/>
  <c r="C11" i="13" s="1"/>
  <c r="J21" i="2"/>
  <c r="F4" i="13" s="1"/>
  <c r="F6" i="2"/>
</calcChain>
</file>

<file path=xl/sharedStrings.xml><?xml version="1.0" encoding="utf-8"?>
<sst xmlns="http://schemas.openxmlformats.org/spreadsheetml/2006/main" count="184" uniqueCount="120">
  <si>
    <t>Yes</t>
  </si>
  <si>
    <t>2.</t>
  </si>
  <si>
    <t>3.</t>
  </si>
  <si>
    <t>4.</t>
  </si>
  <si>
    <t>Select the response that best reflects your agency from the drop down list next to each requirement</t>
  </si>
  <si>
    <t>People, Governance and Culture</t>
  </si>
  <si>
    <t>All business units have responsibilities for prevention and responding to data breaches – it is not solely the responsibility of IT or legal staff.</t>
  </si>
  <si>
    <t>The potential privacy risks that may affect your agency are known and there is open communication about privacy and data protection issues.</t>
  </si>
  <si>
    <t>There is executive and management support for the reporting of data breaches and privacy and data breach considerations are part of shared everyday practice.</t>
  </si>
  <si>
    <t>The agency understands the scope, severity and impact, including reputational, financial and physical harm, of data breaches.</t>
  </si>
  <si>
    <t>The agency has a data breach policy and has identified the key contacts for data breach advice.</t>
  </si>
  <si>
    <t xml:space="preserve">The agency has established a data breach response team, with defined team roles and responsibilities.  </t>
  </si>
  <si>
    <t>There is a good understanding of the data environment, and documentation of what data the agency collects, how and where it is stored and who has access to it.</t>
  </si>
  <si>
    <t>Privacy and data training is provided for staff that is relevant to their role.</t>
  </si>
  <si>
    <t>Managers support staff in complying with privacy policy and encourage internal notification and reporting of privacy and data protection concerns.</t>
  </si>
  <si>
    <t xml:space="preserve">Privacy and data protection responsibilities and escalation paths are understood and privacy governance structures are in place.  </t>
  </si>
  <si>
    <t>No</t>
  </si>
  <si>
    <t xml:space="preserve">Partially </t>
  </si>
  <si>
    <t>Don't know</t>
  </si>
  <si>
    <t>Level of preparation</t>
  </si>
  <si>
    <t>Policy</t>
  </si>
  <si>
    <t>Privacy, data protection, and data breach management policies are included in your agency’s policy suite. Policies are relevant to the particular data breach scenarios your agency is likely to face.</t>
  </si>
  <si>
    <t>Data governance arrangements address the management of sensitive data and other areas of high-risk.</t>
  </si>
  <si>
    <t>Policies have been communicated to all staff and there is a feedback loop in place to ensure that policy remains relevant and effective.</t>
  </si>
  <si>
    <t>Processes</t>
  </si>
  <si>
    <t>Data breach response processes have been defined and communicated to all staff.</t>
  </si>
  <si>
    <t>The agency has established metrics-based privacy and data protection reporting processes and these are operational.</t>
  </si>
  <si>
    <t>Standard business processes in the agency incorporate privacy-positive and data protection practices that are appropriate to the level of risk for the data that is held.</t>
  </si>
  <si>
    <t>Processes are regularly reviewed in order to accommodate changes to the privacy risk profile of the agency, and to incorporate lessons learnt from privacy incidents that have occurred across government.</t>
  </si>
  <si>
    <t>Standard processes are followed across the agency and staff are aware of data protection-specific processes.</t>
  </si>
  <si>
    <t>The agency has a process and standard assessment criteria in place to evaluate the severity and impact of potential data breaches.</t>
  </si>
  <si>
    <t>The agency has operational plans and procedures in place for the response to suspected breaches.</t>
  </si>
  <si>
    <t>If you identify where privacy and data protection improvements to processes can be made, there is a clear pathway to communicate this to management.</t>
  </si>
  <si>
    <t>Working arrangements minimise the need to transport and copy data using portable devices, email, or syncing files to local devices.</t>
  </si>
  <si>
    <t>Technology</t>
  </si>
  <si>
    <t>There is an agency-wide understanding of how data is stored in the IT network and where the vulnerabilities lie.</t>
  </si>
  <si>
    <t>There are regular architectural-level reviews of applications and systems for data breach prevention purposes.</t>
  </si>
  <si>
    <t>Protections for security threats and data breaches are in place 24 hours a day, such as automation of security alerts.</t>
  </si>
  <si>
    <t>Access controls are in place for all staff and access is deactivated for exiting staff.</t>
  </si>
  <si>
    <t>Access audit logs are monitored for inappropriate and unauthorised data access.</t>
  </si>
  <si>
    <t xml:space="preserve">Applications on all devices are kept updated to the latest version. </t>
  </si>
  <si>
    <t>Contain</t>
  </si>
  <si>
    <t>Data breach procedures were initiated and the status actively monitored until resolved.</t>
  </si>
  <si>
    <t>Communication processes were put in place so that the appropriate level of detail to assess the nature and impact of the breach was available.</t>
  </si>
  <si>
    <t>The key details of the breach, including when it occurred or was identified, how it occurred, what data was affected and the extent of the breach was identified.</t>
  </si>
  <si>
    <t>A preliminary assessment of the potential harm that may result from the data breach was undertaken to identify who should be contacted and to establish the level of risk.</t>
  </si>
  <si>
    <t xml:space="preserve">All parties identified in the agency’s data breach procedures have been notified of the breach and involved in the containment and evaluation actions.  </t>
  </si>
  <si>
    <t>Evaluate</t>
  </si>
  <si>
    <t>The type of data involved in the breach and the risks of foreseeable harm associated with the breach have been determined.</t>
  </si>
  <si>
    <t>The parties who have been affected, and whether the type of data involved puts them at particular risk of harm, has been identified.</t>
  </si>
  <si>
    <t>The cause of the breach and the potential for ongoing risk has been identified – was it a one off incident, a systemic vulnerability or a targeted attack?</t>
  </si>
  <si>
    <t>The steps that have been taken to contain the breach have been reviewed to ensure they are adequate.</t>
  </si>
  <si>
    <t>The data has been recovered, or is in a state that renders it inaccessible.</t>
  </si>
  <si>
    <t>Notify</t>
  </si>
  <si>
    <t>The Communications team has prepared a communications plan to manage the notification process.</t>
  </si>
  <si>
    <t>Based on the nature of the particular breach, a decision has been made whether the breach will be reported to the Privacy Commissioner.</t>
  </si>
  <si>
    <t>The individuals whose personal data has been breached have been notified of the breach and actions taken to minimise risk.</t>
  </si>
  <si>
    <t>There has been an assessment whether criminal activity is involved and whether notification to law enforcement authorities is required.</t>
  </si>
  <si>
    <t>Act</t>
  </si>
  <si>
    <t>All actions identified in the response plan have been implemented.</t>
  </si>
  <si>
    <t>All additional actions identified through assessment of the breach have been put in place.</t>
  </si>
  <si>
    <t>All data and systems have been secured.</t>
  </si>
  <si>
    <t>Compromised data has been isolated and affected computers disconnected from the network (if applicable).</t>
  </si>
  <si>
    <t>Encryption keys and passwords have been changed.</t>
  </si>
  <si>
    <t>Review/Prevent</t>
  </si>
  <si>
    <t>Review procedures were followed and an assessment of the breach and the response actions implemented were disseminated to all relevant individuals.</t>
  </si>
  <si>
    <t>All recommended actions were implemented and lessons learnt incorporated into your agency’s data breach risk profile.</t>
  </si>
  <si>
    <t>If necessary, audits were scheduled to ensure follow-up actions and improvements are being implemented.</t>
  </si>
  <si>
    <t>The details of the data breach and the subsequent actions taken were documented and, depending on the seriousness of the breach, a full investigation of the causes and consequences of the breach was held.</t>
  </si>
  <si>
    <t>An evaluation of the response was performed to assess the appropriateness of the response to the breach, identify lessons learnt and where improvements could be implemented.</t>
  </si>
  <si>
    <t>Improvements and lessons learnt have been incorporated into policy, procedures, training and practices.</t>
  </si>
  <si>
    <t>Any changes to policy or procedures have been communicated to staff, and training provided where necessary.</t>
  </si>
  <si>
    <t>This checklist provides an action list for responding to a data breach</t>
  </si>
  <si>
    <t>People, governance and culture</t>
  </si>
  <si>
    <t xml:space="preserve">This score indicates that your agency does not have policies in place to reduce the risk of a data breach occurring, or managing one in the event of a breach.  It is recommended that you develop a data breach policy and supporting procedures.  There are resources available on the IPC website that can assist you. </t>
  </si>
  <si>
    <t>This score suggests that you have some policies in place to help mitigate the risk of data breaches, but these may not be comprehensive.  It is recommended that you review your policy suite and identify any gaps in policy.</t>
  </si>
  <si>
    <t>This score suggests that you have policies in place but the level of understanding of these policies across the agency may be variable.  It is suggested that you review your communication and training processes to ensure that all staff are kept up to date on any changes to policy implemented in response to changes in your environment.</t>
  </si>
  <si>
    <t>This score indicates that you have a suite of policies that are well integrated into your business processes and understood by your staff.</t>
  </si>
  <si>
    <t xml:space="preserve">This score indicates that your agency does not have documented procedures in place to reduce the risk of a data breach occurring, or managing one in the event of a breach.  It is recommended that you develop standardised data protection procesures and processess to manage a breach.  There are resources available on the IPC website that can assist you. </t>
  </si>
  <si>
    <t>This score suggests that you have procedures in place but the level of understanding of these across the agency may be variable.  It is suggested that you review your communication and training processes to ensure that all staff are kept up to date on any changes to your data environment that may result in a change to your data breach risk profile, or to procedures implemented in response to changes in your environment.</t>
  </si>
  <si>
    <t>This score suggests that you have some procedures in place to help mitigate the risk of data breaches and respond to a data breach, but these may not be standardised across the agency or comprehensive.  It is recommended that you review your policy suite and identify any gaps in supporting procedures.</t>
  </si>
  <si>
    <t xml:space="preserve">This score suggests that you have some security measures in place, but there are gaps that could expose you to risk. It is recommended that you undertake a review of your IT environment to identify any vulnerabilities, and identify measures that should be implemented to protect data held by your agency.  The following resources may assist you. </t>
  </si>
  <si>
    <t>This score indicates that you have a robust IT security environment, with controls in place to reduce the risk of data breaches occurring, supported by routine audit and standardised procedures that are monitored and updated when circumstances change.</t>
  </si>
  <si>
    <t>This score indicates that you have some governance structures/processes in place but that they may not be integrated with your day to day business processes.  It is suggested that you review your governance structures and management processes in relation to data breaches and ensure these are communicated and understood by all staff.</t>
  </si>
  <si>
    <t>This score indicates that you have the fundamental structures in place to manage and prevent data breaches, but there may not be a common understanding of these across the agency.  Make sure that communication processes are in place to inform all staff of policies, procedures and escalation paths, and of any particular data risks that might affect your agency.</t>
  </si>
  <si>
    <t>This score understands that you have strong organisational support for privacy, and the structures in place for reporting of potential data breaches and manging them if they occur.</t>
  </si>
  <si>
    <t>This score indicates that you have procedures that are standardised across the agency and understood by your staff.  These are regularly reviewed to ensure they remain appropriate for the data that you hold.</t>
  </si>
  <si>
    <t xml:space="preserve">This score indicates that your agency does not have a strong understanding of the security measures that should be implemented to reduce the risk of a data breach occurring, or the vulnerablities that may exist in your IT environment.  It is recommended that you undertake a review of your IT environment to identify any vulnerabilities, and identify measures that should be implemented to protect data held by your agency.  </t>
  </si>
  <si>
    <t xml:space="preserve">This score suggests that you have some measures in place in your IT environment to help mitigate the risk of data breaches, but these may not be consistently applied across the agency or comprehensive.  It is recommended that you undertake a review of your IT environment to identify any vulnerabilities, and identify measures that should be implemented to protect data held by your agency.  </t>
  </si>
  <si>
    <t>Useful resources</t>
  </si>
  <si>
    <t>Guide to implementation of cyber security controls</t>
  </si>
  <si>
    <t xml:space="preserve">IPC Data Breach Policy </t>
  </si>
  <si>
    <t>IPC Data Breach Guidance</t>
  </si>
  <si>
    <t>For more information on data breaches, and on information management and privacy advice in general, you can access the resources published by the IPC on the IPC website (https://www.ipc.nsw.gov.au). These include detailed guidelines, factsheets, checklists, example policies and generic forms aimed at supporting privacy processes.  In addition to the IPC resources, the federal OAIC provides resources for agencies and individuals on good privacy and information protection practices. These can be found on the OAIC website (https://www.oaic.gov.au).</t>
  </si>
  <si>
    <t>Message</t>
  </si>
  <si>
    <t>This score indicates that your agency would benefit from a review of your governance structures and roles and responsibilities relating to data breaches.  It would be beneficial to review your policies and procedures and your data environment, to better understand and manage your data breach risk profile.</t>
  </si>
  <si>
    <t>Score</t>
  </si>
  <si>
    <t>Result</t>
  </si>
  <si>
    <t>Range</t>
  </si>
  <si>
    <t>Low</t>
  </si>
  <si>
    <t>High</t>
  </si>
  <si>
    <t>Data Breach Prevention</t>
  </si>
  <si>
    <t>Score &amp; Response Table</t>
  </si>
  <si>
    <t>IPC Privacy Governance Framework</t>
  </si>
  <si>
    <t>There has been an assessment of whether any other regulator or organisation will need to be notified. Based on the nature of the particular data breach, this may include Cyber Security NSW, the Office of the Australian Information Commissioner or the Australian Digital Health Authority</t>
  </si>
  <si>
    <t>Access controls have been reviewed and updated (if applicable)</t>
  </si>
  <si>
    <t>Relevant policies and procedures are regularly reviewed and updated as new functions or programs are implemented</t>
  </si>
  <si>
    <t>All contracts with service providers or contractors include clear provisions concerning responsibilities and reporting obligations for data breach incidents</t>
  </si>
  <si>
    <t>Action was taken to preserve evidence that may be valuable in identifying the cause of the data breach</t>
  </si>
  <si>
    <t>Where the agency holds data or performs services on behalf of another agency, service agreements and MOUs clearly establish roles and responsibilities in relation to collection, storage and security of personal information</t>
  </si>
  <si>
    <t>A report has been sent to the Privacy Commissioner which includes details about the breach and actions taken to contain it.</t>
  </si>
  <si>
    <t>Relevant policies include those that cover computer and email use, Bring Your Own Device (BYOD), information access restrictions and conditions, and personal information collection and use</t>
  </si>
  <si>
    <t>A data breach response plan has been developed for your agency that defines strategies to contain and mitigate data breaches, including responsibilities, reporting processes, criteria for determining which external stakeholders should be contacted, review processes to evaluate how the breach occurred and the success of your agency's response, and the communication strategy to be put into place to advise individual and relevant entities of a breach.</t>
  </si>
  <si>
    <t>Sensitive data is encrypted both in transit and at rest.</t>
  </si>
  <si>
    <t>Ongoing audit and monitoring processes are in place and are regularly reported to management and executive.</t>
  </si>
  <si>
    <t>There are controls on data storage, use, copying and transfer, which are audited regularly.</t>
  </si>
  <si>
    <r>
      <rPr>
        <sz val="12"/>
        <rFont val="Calibri"/>
        <family val="2"/>
        <scheme val="minor"/>
      </rPr>
      <t>(BYOD) and p</t>
    </r>
    <r>
      <rPr>
        <sz val="12"/>
        <color theme="1"/>
        <rFont val="Calibri"/>
        <family val="2"/>
        <scheme val="minor"/>
      </rPr>
      <t>ortable data storage use complies with agency privacy policy.</t>
    </r>
  </si>
  <si>
    <t>Actions were taken as soon as possible to contain the breach (eg. by shutting down affected applications, closing accounts, changing passwords, locating missing items or records, or restricting access rights).</t>
  </si>
  <si>
    <t>IPC Fact Sheet - NSW Public Sector Agencies and notifiable data breaches</t>
  </si>
  <si>
    <t>Data Breach PreventionSummary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</si>
</sst>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family val="2"/>
      <scheme val="minor"/>
    </font>
    <font>
      <sz val="11"/>
      <color theme="1"/>
      <name val="Calibri"/>
      <family val="2"/>
      <scheme val="minor"/>
    </font>
    <font>
      <b/>
      <sz val="12"/>
      <color theme="1"/>
      <name val="Calibri"/>
      <family val="2"/>
      <scheme val="minor"/>
    </font>
    <font>
      <sz val="36"/>
      <color theme="4" tint="-0.499984740745262"/>
      <name val="Calibri"/>
      <family val="2"/>
      <scheme val="minor"/>
    </font>
    <font>
      <b/>
      <sz val="16"/>
      <color theme="1"/>
      <name val="Calibri"/>
      <family val="2"/>
      <scheme val="minor"/>
    </font>
    <font>
      <b/>
      <sz val="16"/>
      <color theme="0"/>
      <name val="Calibri"/>
      <family val="2"/>
      <scheme val="minor"/>
    </font>
    <font>
      <u/>
      <sz val="12"/>
      <color theme="11"/>
      <name val="Calibri"/>
      <family val="2"/>
      <scheme val="minor"/>
    </font>
    <font>
      <b/>
      <sz val="14"/>
      <color theme="0"/>
      <name val="Calibri (Body)"/>
    </font>
    <font>
      <sz val="12"/>
      <color theme="1"/>
      <name val="Calibri"/>
      <family val="2"/>
      <scheme val="minor"/>
    </font>
    <font>
      <sz val="12"/>
      <color rgb="FF000000"/>
      <name val="Calibri"/>
      <family val="2"/>
      <scheme val="minor"/>
    </font>
    <font>
      <b/>
      <sz val="12"/>
      <color rgb="FFFFFF00"/>
      <name val="Calibri"/>
      <family val="2"/>
      <scheme val="minor"/>
    </font>
    <font>
      <b/>
      <sz val="18"/>
      <color theme="0"/>
      <name val="Calibri"/>
      <family val="2"/>
      <scheme val="minor"/>
    </font>
    <font>
      <b/>
      <sz val="18"/>
      <color theme="1"/>
      <name val="Calibri"/>
      <family val="2"/>
      <scheme val="minor"/>
    </font>
    <font>
      <sz val="12"/>
      <name val="Calibri"/>
      <family val="2"/>
      <scheme val="minor"/>
    </font>
    <font>
      <sz val="11"/>
      <color theme="1"/>
      <name val="Arial"/>
      <family val="2"/>
    </font>
    <font>
      <b/>
      <sz val="36"/>
      <color theme="4" tint="-0.499984740745262"/>
      <name val="Calibri"/>
      <family val="2"/>
      <scheme val="minor"/>
    </font>
    <font>
      <b/>
      <sz val="20"/>
      <color theme="0"/>
      <name val="Calibri"/>
      <family val="2"/>
      <scheme val="minor"/>
    </font>
    <font>
      <u/>
      <sz val="12"/>
      <color theme="10"/>
      <name val="Calibri"/>
      <family val="2"/>
      <scheme val="minor"/>
    </font>
    <font>
      <sz val="10"/>
      <color theme="1"/>
      <name val="Calibri"/>
      <family val="2"/>
      <scheme val="minor"/>
    </font>
    <font>
      <sz val="11"/>
      <color rgb="FFFFFF00"/>
      <name val="Calibri"/>
      <family val="2"/>
      <scheme val="minor"/>
    </font>
    <font>
      <sz val="11"/>
      <name val="Arial"/>
      <family val="2"/>
    </font>
  </fonts>
  <fills count="7">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CC"/>
        <bgColor indexed="64"/>
      </patternFill>
    </fill>
  </fills>
  <borders count="36">
    <border>
      <left/>
      <right/>
      <top/>
      <bottom/>
      <diagonal/>
    </border>
    <border>
      <left style="thin">
        <color theme="0"/>
      </left>
      <right style="thin">
        <color theme="0"/>
      </right>
      <top style="thin">
        <color theme="0"/>
      </top>
      <bottom style="thin">
        <color theme="0"/>
      </bottom>
      <diagonal/>
    </border>
    <border>
      <left/>
      <right/>
      <top style="thick">
        <color rgb="FFC00000"/>
      </top>
      <bottom/>
      <diagonal/>
    </border>
    <border>
      <left/>
      <right style="thick">
        <color rgb="FFC00000"/>
      </right>
      <top style="thick">
        <color rgb="FFC00000"/>
      </top>
      <bottom/>
      <diagonal/>
    </border>
    <border>
      <left/>
      <right style="thick">
        <color rgb="FFC00000"/>
      </right>
      <top/>
      <bottom/>
      <diagonal/>
    </border>
    <border>
      <left/>
      <right/>
      <top/>
      <bottom style="thick">
        <color rgb="FFC00000"/>
      </bottom>
      <diagonal/>
    </border>
    <border>
      <left style="thick">
        <color rgb="FFC00000"/>
      </left>
      <right/>
      <top style="thick">
        <color rgb="FFC00000"/>
      </top>
      <bottom/>
      <diagonal/>
    </border>
    <border>
      <left style="thick">
        <color rgb="FFC00000"/>
      </left>
      <right/>
      <top/>
      <bottom/>
      <diagonal/>
    </border>
    <border>
      <left style="thick">
        <color rgb="FFC00000"/>
      </left>
      <right/>
      <top/>
      <bottom style="thick">
        <color rgb="FFC00000"/>
      </bottom>
      <diagonal/>
    </border>
    <border>
      <left/>
      <right style="thick">
        <color rgb="FFC00000"/>
      </right>
      <top/>
      <bottom style="thick">
        <color rgb="FFC00000"/>
      </bottom>
      <diagonal/>
    </border>
    <border>
      <left/>
      <right style="thin">
        <color theme="0"/>
      </right>
      <top style="thin">
        <color theme="0"/>
      </top>
      <bottom style="thin">
        <color theme="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medium">
        <color rgb="FFC00000"/>
      </left>
      <right/>
      <top style="medium">
        <color rgb="FFC00000"/>
      </top>
      <bottom style="thick">
        <color rgb="FFC00000"/>
      </bottom>
      <diagonal/>
    </border>
    <border>
      <left/>
      <right style="medium">
        <color rgb="FFC00000"/>
      </right>
      <top style="medium">
        <color rgb="FFC00000"/>
      </top>
      <bottom style="thick">
        <color rgb="FFC00000"/>
      </bottom>
      <diagonal/>
    </border>
    <border>
      <left style="medium">
        <color rgb="FFC00000"/>
      </left>
      <right/>
      <top style="thick">
        <color rgb="FFC00000"/>
      </top>
      <bottom/>
      <diagonal/>
    </border>
    <border>
      <left/>
      <right style="medium">
        <color rgb="FFC00000"/>
      </right>
      <top style="thick">
        <color rgb="FFC00000"/>
      </top>
      <bottom/>
      <diagonal/>
    </border>
    <border>
      <left style="medium">
        <color rgb="FFC00000"/>
      </left>
      <right style="medium">
        <color auto="1"/>
      </right>
      <top/>
      <bottom style="medium">
        <color auto="1"/>
      </bottom>
      <diagonal/>
    </border>
    <border>
      <left/>
      <right style="medium">
        <color rgb="FFC00000"/>
      </right>
      <top/>
      <bottom style="medium">
        <color auto="1"/>
      </bottom>
      <diagonal/>
    </border>
    <border>
      <left style="medium">
        <color rgb="FFC00000"/>
      </left>
      <right style="medium">
        <color auto="1"/>
      </right>
      <top/>
      <bottom style="medium">
        <color rgb="FFC00000"/>
      </bottom>
      <diagonal/>
    </border>
    <border>
      <left/>
      <right style="medium">
        <color rgb="FFC00000"/>
      </right>
      <top/>
      <bottom style="medium">
        <color rgb="FFC00000"/>
      </bottom>
      <diagonal/>
    </border>
    <border>
      <left/>
      <right style="thin">
        <color auto="1"/>
      </right>
      <top/>
      <bottom/>
      <diagonal/>
    </border>
    <border>
      <left style="thin">
        <color auto="1"/>
      </left>
      <right style="thin">
        <color auto="1"/>
      </right>
      <top/>
      <bottom/>
      <diagonal/>
    </border>
    <border>
      <left/>
      <right/>
      <top/>
      <bottom style="thick">
        <color rgb="FFFF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medium">
        <color rgb="FFC00000"/>
      </left>
      <right/>
      <top/>
      <bottom/>
      <diagonal/>
    </border>
    <border>
      <left/>
      <right style="medium">
        <color rgb="FFC00000"/>
      </right>
      <top/>
      <bottom/>
      <diagonal/>
    </border>
    <border>
      <left style="thin">
        <color indexed="64"/>
      </left>
      <right style="medium">
        <color rgb="FFC00000"/>
      </right>
      <top style="medium">
        <color auto="1"/>
      </top>
      <bottom style="thick">
        <color rgb="FFC00000"/>
      </bottom>
      <diagonal/>
    </border>
    <border>
      <left/>
      <right/>
      <top style="thin">
        <color auto="1"/>
      </top>
      <bottom style="thin">
        <color indexed="64"/>
      </bottom>
      <diagonal/>
    </border>
    <border>
      <left style="medium">
        <color auto="1"/>
      </left>
      <right style="medium">
        <color rgb="FFC00000"/>
      </right>
      <top style="medium">
        <color auto="1"/>
      </top>
      <bottom style="medium">
        <color rgb="FFC00000"/>
      </bottom>
      <diagonal/>
    </border>
    <border>
      <left style="medium">
        <color auto="1"/>
      </left>
      <right style="medium">
        <color rgb="FFC00000"/>
      </right>
      <top style="medium">
        <color auto="1"/>
      </top>
      <bottom style="thick">
        <color rgb="FFC00000"/>
      </bottom>
      <diagonal/>
    </border>
  </borders>
  <cellStyleXfs count="4">
    <xf numFmtId="0" fontId="0" fillId="0" borderId="0"/>
    <xf numFmtId="0" fontId="6" fillId="0" borderId="0" applyNumberFormat="0" applyFill="0" applyBorder="0" applyAlignment="0" applyProtection="0"/>
    <xf numFmtId="9" fontId="8" fillId="0" borderId="0" applyFont="0" applyFill="0" applyBorder="0" applyAlignment="0" applyProtection="0"/>
    <xf numFmtId="0" fontId="17" fillId="0" borderId="0" applyNumberFormat="0" applyFill="0" applyBorder="0" applyAlignment="0" applyProtection="0"/>
  </cellStyleXfs>
  <cellXfs count="112">
    <xf numFmtId="0" fontId="0" fillId="0" borderId="0" xfId="0"/>
    <xf numFmtId="0" fontId="3" fillId="0" borderId="1" xfId="0" applyFont="1" applyBorder="1"/>
    <xf numFmtId="0" fontId="0" fillId="0" borderId="0" xfId="0" applyBorder="1"/>
    <xf numFmtId="0" fontId="0" fillId="0" borderId="0" xfId="0" applyAlignment="1">
      <alignment vertical="top"/>
    </xf>
    <xf numFmtId="0" fontId="4" fillId="0" borderId="0" xfId="0" applyFont="1" applyBorder="1"/>
    <xf numFmtId="0" fontId="5" fillId="2" borderId="2" xfId="0" applyFont="1" applyFill="1" applyBorder="1" applyAlignment="1">
      <alignment horizontal="left" vertical="center"/>
    </xf>
    <xf numFmtId="0" fontId="0" fillId="3" borderId="0" xfId="0" applyFill="1"/>
    <xf numFmtId="0" fontId="0" fillId="3" borderId="0" xfId="0" applyFill="1" applyBorder="1" applyAlignment="1">
      <alignment vertical="top"/>
    </xf>
    <xf numFmtId="0" fontId="12" fillId="0" borderId="0" xfId="0" applyFont="1" applyBorder="1" applyAlignment="1">
      <alignment horizontal="left" vertical="center"/>
    </xf>
    <xf numFmtId="0" fontId="0" fillId="0" borderId="0" xfId="0" applyFont="1" applyAlignment="1">
      <alignment vertical="top"/>
    </xf>
    <xf numFmtId="0" fontId="0" fillId="0" borderId="0" xfId="0" applyFont="1" applyBorder="1"/>
    <xf numFmtId="0" fontId="0" fillId="0" borderId="0" xfId="0" applyFont="1"/>
    <xf numFmtId="0" fontId="13" fillId="0" borderId="0" xfId="0" applyFont="1"/>
    <xf numFmtId="0" fontId="4" fillId="0" borderId="0" xfId="0" applyFont="1"/>
    <xf numFmtId="0" fontId="0" fillId="0" borderId="0" xfId="0" applyFill="1"/>
    <xf numFmtId="0" fontId="0" fillId="4" borderId="0" xfId="0" applyFill="1" applyBorder="1" applyAlignment="1">
      <alignment vertical="top"/>
    </xf>
    <xf numFmtId="0" fontId="7" fillId="5" borderId="0" xfId="0" applyFont="1" applyFill="1" applyBorder="1" applyAlignment="1">
      <alignment horizontal="left" vertical="center"/>
    </xf>
    <xf numFmtId="0" fontId="10" fillId="5" borderId="0" xfId="0" applyFont="1" applyFill="1" applyBorder="1" applyAlignment="1">
      <alignment horizontal="center" vertical="center" wrapText="1"/>
    </xf>
    <xf numFmtId="0" fontId="0" fillId="4" borderId="0" xfId="0" applyFill="1" applyBorder="1"/>
    <xf numFmtId="0" fontId="0" fillId="4" borderId="0" xfId="0" applyFont="1" applyFill="1" applyBorder="1" applyAlignment="1">
      <alignment vertical="top"/>
    </xf>
    <xf numFmtId="0" fontId="0" fillId="4" borderId="0" xfId="0" applyFont="1" applyFill="1" applyBorder="1"/>
    <xf numFmtId="0" fontId="0" fillId="4" borderId="0" xfId="0" applyFont="1" applyFill="1" applyBorder="1" applyAlignment="1">
      <alignment vertical="center" wrapText="1"/>
    </xf>
    <xf numFmtId="0" fontId="0" fillId="4" borderId="0" xfId="0" applyFill="1" applyBorder="1" applyAlignment="1">
      <alignment vertical="center" wrapText="1"/>
    </xf>
    <xf numFmtId="0" fontId="5" fillId="5" borderId="6" xfId="0" applyFont="1" applyFill="1" applyBorder="1" applyAlignment="1">
      <alignment horizontal="left" vertical="center"/>
    </xf>
    <xf numFmtId="0" fontId="5" fillId="5" borderId="7" xfId="0" applyFont="1" applyFill="1" applyBorder="1" applyAlignment="1">
      <alignment horizontal="left" vertical="center"/>
    </xf>
    <xf numFmtId="0" fontId="10" fillId="5" borderId="4" xfId="0" applyFont="1" applyFill="1" applyBorder="1" applyAlignment="1">
      <alignment horizontal="center" vertical="center" wrapText="1"/>
    </xf>
    <xf numFmtId="0" fontId="0" fillId="4" borderId="7" xfId="0" applyFill="1" applyBorder="1"/>
    <xf numFmtId="0" fontId="0" fillId="4" borderId="4" xfId="0" applyFill="1" applyBorder="1"/>
    <xf numFmtId="0" fontId="0" fillId="4" borderId="7" xfId="0" applyFill="1" applyBorder="1" applyAlignment="1">
      <alignment vertical="top"/>
    </xf>
    <xf numFmtId="0" fontId="0" fillId="4" borderId="4" xfId="0" applyFill="1" applyBorder="1" applyAlignment="1">
      <alignment vertical="top"/>
    </xf>
    <xf numFmtId="0" fontId="0" fillId="4" borderId="8" xfId="0" applyFill="1" applyBorder="1" applyAlignment="1">
      <alignment vertical="top"/>
    </xf>
    <xf numFmtId="0" fontId="0" fillId="4" borderId="5" xfId="0" applyFill="1" applyBorder="1" applyAlignment="1">
      <alignment vertical="center" wrapText="1"/>
    </xf>
    <xf numFmtId="0" fontId="0" fillId="4" borderId="5" xfId="0" applyFill="1" applyBorder="1" applyAlignment="1">
      <alignment vertical="top"/>
    </xf>
    <xf numFmtId="0" fontId="0" fillId="4" borderId="9" xfId="0" applyFill="1" applyBorder="1" applyAlignment="1">
      <alignment vertical="top"/>
    </xf>
    <xf numFmtId="0" fontId="11" fillId="5" borderId="2" xfId="0" applyFont="1" applyFill="1" applyBorder="1" applyAlignment="1">
      <alignment horizontal="left" vertical="center"/>
    </xf>
    <xf numFmtId="0" fontId="3" fillId="0" borderId="10" xfId="0" applyFont="1" applyBorder="1"/>
    <xf numFmtId="0" fontId="11" fillId="5" borderId="16" xfId="0" applyFont="1" applyFill="1" applyBorder="1" applyAlignment="1">
      <alignment horizontal="left" vertical="center"/>
    </xf>
    <xf numFmtId="0" fontId="11" fillId="5" borderId="17" xfId="0" applyFont="1" applyFill="1" applyBorder="1" applyAlignment="1">
      <alignment horizontal="left" vertical="center"/>
    </xf>
    <xf numFmtId="0" fontId="14" fillId="4" borderId="18" xfId="0" applyFont="1" applyFill="1" applyBorder="1" applyAlignment="1">
      <alignment vertical="center" wrapText="1"/>
    </xf>
    <xf numFmtId="0" fontId="14" fillId="4" borderId="19" xfId="0" applyFont="1" applyFill="1" applyBorder="1" applyAlignment="1">
      <alignment vertical="center" wrapText="1"/>
    </xf>
    <xf numFmtId="0" fontId="14" fillId="4" borderId="20" xfId="0" applyFont="1" applyFill="1" applyBorder="1" applyAlignment="1">
      <alignment vertical="center" wrapText="1"/>
    </xf>
    <xf numFmtId="0" fontId="14" fillId="4" borderId="21" xfId="0" applyFont="1" applyFill="1" applyBorder="1" applyAlignment="1">
      <alignment vertical="center" wrapText="1"/>
    </xf>
    <xf numFmtId="0" fontId="11" fillId="5" borderId="2" xfId="0" applyFont="1" applyFill="1" applyBorder="1" applyAlignment="1">
      <alignment horizontal="center" vertical="center"/>
    </xf>
    <xf numFmtId="0" fontId="15" fillId="4"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1" fillId="5" borderId="2" xfId="0" applyFont="1" applyFill="1" applyBorder="1" applyAlignment="1">
      <alignment vertical="center"/>
    </xf>
    <xf numFmtId="0" fontId="2" fillId="0" borderId="0" xfId="0" applyFont="1"/>
    <xf numFmtId="0" fontId="0" fillId="0" borderId="0" xfId="0" applyFill="1" applyAlignment="1">
      <alignment vertical="center"/>
    </xf>
    <xf numFmtId="0" fontId="2" fillId="0" borderId="0" xfId="0" applyFont="1" applyFill="1" applyAlignment="1">
      <alignment vertical="center"/>
    </xf>
    <xf numFmtId="0" fontId="11" fillId="5" borderId="0" xfId="0" applyFont="1" applyFill="1" applyBorder="1" applyAlignment="1">
      <alignment horizontal="center" vertical="center"/>
    </xf>
    <xf numFmtId="0" fontId="18" fillId="0" borderId="0" xfId="0" applyFont="1" applyAlignment="1">
      <alignment vertical="top" wrapText="1"/>
    </xf>
    <xf numFmtId="0" fontId="0" fillId="0" borderId="0" xfId="0" applyFill="1" applyAlignment="1">
      <alignment vertical="top"/>
    </xf>
    <xf numFmtId="0" fontId="0" fillId="0" borderId="0" xfId="0" applyFill="1" applyAlignment="1">
      <alignment horizontal="center" vertical="top"/>
    </xf>
    <xf numFmtId="0" fontId="2" fillId="0" borderId="0" xfId="0" applyFont="1" applyFill="1" applyAlignment="1">
      <alignment horizontal="center" vertical="center"/>
    </xf>
    <xf numFmtId="0" fontId="0" fillId="0" borderId="0" xfId="0" applyAlignment="1">
      <alignment horizontal="center" vertical="top"/>
    </xf>
    <xf numFmtId="9" fontId="0" fillId="0" borderId="0" xfId="0" applyNumberFormat="1" applyAlignment="1">
      <alignment horizontal="center" vertical="top"/>
    </xf>
    <xf numFmtId="9" fontId="0" fillId="6" borderId="0" xfId="0" applyNumberFormat="1" applyFill="1" applyAlignment="1">
      <alignment horizontal="center" vertical="top"/>
    </xf>
    <xf numFmtId="9" fontId="0" fillId="0" borderId="0" xfId="2" applyNumberFormat="1" applyFont="1" applyAlignment="1">
      <alignment horizontal="center" vertical="top"/>
    </xf>
    <xf numFmtId="9" fontId="0" fillId="0" borderId="0" xfId="2" applyFont="1" applyAlignment="1">
      <alignment horizontal="center" vertical="top"/>
    </xf>
    <xf numFmtId="0" fontId="0" fillId="0" borderId="23" xfId="0" applyBorder="1"/>
    <xf numFmtId="0" fontId="0" fillId="4" borderId="24" xfId="0" applyFont="1" applyFill="1" applyBorder="1" applyAlignment="1">
      <alignment vertical="top"/>
    </xf>
    <xf numFmtId="0" fontId="0" fillId="4" borderId="24" xfId="0" applyFont="1" applyFill="1" applyBorder="1"/>
    <xf numFmtId="0" fontId="0" fillId="4" borderId="24" xfId="0" applyFill="1" applyBorder="1"/>
    <xf numFmtId="0" fontId="13" fillId="4" borderId="0" xfId="0" applyFont="1" applyFill="1" applyBorder="1"/>
    <xf numFmtId="0" fontId="13" fillId="0" borderId="0" xfId="0" applyFont="1" applyBorder="1"/>
    <xf numFmtId="0" fontId="0" fillId="0" borderId="0" xfId="0" applyAlignment="1">
      <alignment vertical="center"/>
    </xf>
    <xf numFmtId="0" fontId="2" fillId="0" borderId="0" xfId="0" applyFont="1" applyAlignment="1">
      <alignment vertical="center"/>
    </xf>
    <xf numFmtId="0" fontId="0" fillId="0" borderId="0" xfId="0" applyAlignment="1">
      <alignment horizontal="center"/>
    </xf>
    <xf numFmtId="0" fontId="18" fillId="0" borderId="0" xfId="0" applyFont="1" applyAlignment="1">
      <alignment horizontal="center" vertical="top"/>
    </xf>
    <xf numFmtId="0" fontId="17" fillId="4" borderId="0" xfId="3" applyFill="1" applyBorder="1" applyAlignment="1">
      <alignment horizontal="left" vertical="center"/>
    </xf>
    <xf numFmtId="0" fontId="19" fillId="5" borderId="0" xfId="0" applyFont="1" applyFill="1" applyBorder="1" applyAlignment="1">
      <alignment horizontal="center" vertical="center" wrapText="1"/>
    </xf>
    <xf numFmtId="0" fontId="2" fillId="4" borderId="0"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0" fillId="0" borderId="25" xfId="0" applyBorder="1"/>
    <xf numFmtId="0" fontId="0" fillId="0" borderId="26" xfId="0" applyBorder="1"/>
    <xf numFmtId="0" fontId="0" fillId="0" borderId="0" xfId="0" applyFill="1" applyAlignment="1">
      <alignment horizontal="center"/>
    </xf>
    <xf numFmtId="0" fontId="0" fillId="0" borderId="0" xfId="0" applyAlignment="1">
      <alignment horizontal="center" vertical="center"/>
    </xf>
    <xf numFmtId="0" fontId="0" fillId="0" borderId="27" xfId="0" applyBorder="1" applyAlignment="1">
      <alignment horizontal="center"/>
    </xf>
    <xf numFmtId="0" fontId="0" fillId="0" borderId="22" xfId="0" applyBorder="1" applyAlignment="1">
      <alignment horizontal="center"/>
    </xf>
    <xf numFmtId="0" fontId="0" fillId="0" borderId="28" xfId="0" applyBorder="1" applyAlignment="1">
      <alignment horizontal="center"/>
    </xf>
    <xf numFmtId="0" fontId="2" fillId="0" borderId="0" xfId="0" applyFont="1" applyFill="1" applyBorder="1" applyAlignment="1">
      <alignment horizontal="center" vertical="center"/>
    </xf>
    <xf numFmtId="0" fontId="0" fillId="0" borderId="0" xfId="0" applyBorder="1" applyAlignment="1">
      <alignment horizontal="center"/>
    </xf>
    <xf numFmtId="0" fontId="11" fillId="5" borderId="31" xfId="0" applyFont="1" applyFill="1" applyBorder="1" applyAlignment="1">
      <alignment horizontal="left" vertical="center"/>
    </xf>
    <xf numFmtId="0" fontId="14" fillId="4" borderId="32" xfId="0" applyFont="1" applyFill="1" applyBorder="1" applyAlignment="1">
      <alignment vertical="center" wrapText="1"/>
    </xf>
    <xf numFmtId="0" fontId="13" fillId="4" borderId="0" xfId="0" applyFont="1" applyFill="1" applyBorder="1" applyAlignment="1">
      <alignment vertical="center" wrapText="1"/>
    </xf>
    <xf numFmtId="0" fontId="20" fillId="4" borderId="18" xfId="0" applyFont="1" applyFill="1" applyBorder="1" applyAlignment="1">
      <alignment vertical="center" wrapText="1"/>
    </xf>
    <xf numFmtId="0" fontId="20" fillId="4" borderId="30" xfId="0" applyFont="1" applyFill="1" applyBorder="1" applyAlignment="1">
      <alignment vertical="center" wrapText="1"/>
    </xf>
    <xf numFmtId="0" fontId="1" fillId="4" borderId="0" xfId="0" applyFont="1" applyFill="1" applyBorder="1" applyAlignment="1">
      <alignment vertical="top" wrapText="1"/>
    </xf>
    <xf numFmtId="0" fontId="15" fillId="4" borderId="5" xfId="0" applyFont="1" applyFill="1" applyBorder="1" applyAlignment="1">
      <alignment horizontal="center" vertical="center" wrapText="1"/>
    </xf>
    <xf numFmtId="0" fontId="0" fillId="4" borderId="0" xfId="0" applyFill="1" applyBorder="1" applyAlignment="1">
      <alignment vertical="top" wrapText="1"/>
    </xf>
    <xf numFmtId="0" fontId="11" fillId="5"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2" fillId="0" borderId="29" xfId="0" applyFont="1" applyFill="1" applyBorder="1" applyAlignment="1">
      <alignment horizontal="center" vertical="center"/>
    </xf>
    <xf numFmtId="0" fontId="13" fillId="4" borderId="0" xfId="0" applyFont="1" applyFill="1" applyAlignment="1">
      <alignment vertical="center" wrapText="1"/>
    </xf>
    <xf numFmtId="0" fontId="9" fillId="4" borderId="29" xfId="0" applyFont="1" applyFill="1" applyBorder="1" applyAlignment="1">
      <alignment vertical="center" wrapText="1"/>
    </xf>
    <xf numFmtId="0" fontId="2" fillId="4" borderId="29" xfId="0" applyFont="1" applyFill="1" applyBorder="1" applyAlignment="1" applyProtection="1">
      <alignment horizontal="center" vertical="center"/>
      <protection locked="0"/>
    </xf>
    <xf numFmtId="0" fontId="9" fillId="4" borderId="33" xfId="0" applyFont="1" applyFill="1" applyBorder="1" applyAlignment="1">
      <alignment vertical="center" wrapText="1"/>
    </xf>
    <xf numFmtId="0" fontId="2" fillId="4" borderId="33" xfId="0" applyFont="1" applyFill="1" applyBorder="1" applyAlignment="1" applyProtection="1">
      <alignment horizontal="center" vertical="center"/>
      <protection locked="0"/>
    </xf>
    <xf numFmtId="0" fontId="13" fillId="4" borderId="33" xfId="0" applyFont="1" applyFill="1" applyBorder="1" applyAlignment="1">
      <alignment vertical="center" wrapText="1"/>
    </xf>
    <xf numFmtId="0" fontId="0" fillId="4" borderId="29" xfId="0" applyFont="1" applyFill="1" applyBorder="1" applyAlignment="1">
      <alignment vertical="center" wrapText="1"/>
    </xf>
    <xf numFmtId="0" fontId="0" fillId="4" borderId="33" xfId="0" applyFont="1" applyFill="1" applyBorder="1" applyAlignment="1">
      <alignment vertical="center" wrapText="1"/>
    </xf>
    <xf numFmtId="0" fontId="5" fillId="5" borderId="2" xfId="0" applyFont="1" applyFill="1" applyBorder="1" applyAlignment="1">
      <alignment horizontal="right" vertical="center"/>
    </xf>
    <xf numFmtId="0" fontId="5" fillId="5" borderId="2" xfId="0" applyFont="1" applyFill="1" applyBorder="1" applyAlignment="1">
      <alignment vertical="center"/>
    </xf>
    <xf numFmtId="0" fontId="0" fillId="4" borderId="33" xfId="0" applyFill="1" applyBorder="1" applyAlignment="1">
      <alignment vertical="center" wrapText="1"/>
    </xf>
    <xf numFmtId="0" fontId="14" fillId="4" borderId="34" xfId="0" applyFont="1" applyFill="1" applyBorder="1" applyAlignment="1">
      <alignment vertical="center" wrapText="1"/>
    </xf>
    <xf numFmtId="0" fontId="14" fillId="4" borderId="35" xfId="0" applyFont="1" applyFill="1" applyBorder="1" applyAlignment="1">
      <alignment vertical="center" wrapText="1"/>
    </xf>
  </cellXfs>
  <cellStyles count="4">
    <cellStyle name="Followed Hyperlink" xfId="1" builtinId="9" hidden="1"/>
    <cellStyle name="Hyperlink" xfId="3" builtinId="8"/>
    <cellStyle name="Normal" xfId="0" builtinId="0"/>
    <cellStyle name="Percent" xfId="2" builtinId="5"/>
  </cellStyles>
  <dxfs count="0"/>
  <tableStyles count="0" defaultTableStyle="TableStyleMedium2" defaultPivotStyle="PivotStyleLight16"/>
  <colors>
    <mruColors>
      <color rgb="FFFFFFCC"/>
      <color rgb="FFFFFF99"/>
      <color rgb="FFF1E8F8"/>
      <color rgb="FFE7EDFF"/>
      <color rgb="FFFFE5E5"/>
      <color rgb="FFFB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82427706740706E-2"/>
          <c:y val="1.1341449213046299E-2"/>
          <c:w val="0.84453922851480301"/>
          <c:h val="0.98865855078695297"/>
        </c:manualLayout>
      </c:layout>
      <c:doughnutChart>
        <c:varyColors val="1"/>
        <c:ser>
          <c:idx val="0"/>
          <c:order val="0"/>
          <c:dPt>
            <c:idx val="0"/>
            <c:bubble3D val="0"/>
            <c:spPr>
              <a:solidFill>
                <a:srgbClr val="92D05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1-40D9-4BDD-8791-B87DEC1A922C}"/>
              </c:ext>
            </c:extLst>
          </c:dPt>
          <c:dPt>
            <c:idx val="1"/>
            <c:bubble3D val="0"/>
            <c:spPr>
              <a:solidFill>
                <a:srgbClr val="FF000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3-40D9-4BDD-8791-B87DEC1A922C}"/>
              </c:ext>
            </c:extLst>
          </c:dPt>
          <c:val>
            <c:numRef>
              <c:f>Values!$F$5:$F$6</c:f>
              <c:numCache>
                <c:formatCode>0%</c:formatCode>
                <c:ptCount val="2"/>
                <c:pt idx="0">
                  <c:v>0.25</c:v>
                </c:pt>
                <c:pt idx="1">
                  <c:v>0.75</c:v>
                </c:pt>
              </c:numCache>
            </c:numRef>
          </c:val>
          <c:extLst>
            <c:ext xmlns:c16="http://schemas.microsoft.com/office/drawing/2014/chart" uri="{C3380CC4-5D6E-409C-BE32-E72D297353CC}">
              <c16:uniqueId val="{00000004-40D9-4BDD-8791-B87DEC1A922C}"/>
            </c:ext>
          </c:extLst>
        </c:ser>
        <c:dLbls>
          <c:showLegendKey val="0"/>
          <c:showVal val="0"/>
          <c:showCatName val="0"/>
          <c:showSerName val="0"/>
          <c:showPercent val="0"/>
          <c:showBubbleSize val="0"/>
          <c:showLeaderLines val="0"/>
        </c:dLbls>
        <c:firstSliceAng val="0"/>
        <c:holeSize val="70"/>
      </c:doughnutChart>
      <c:spPr>
        <a:noFill/>
        <a:ln>
          <a:noFill/>
        </a:ln>
        <a:effectLst/>
      </c:spPr>
    </c:plotArea>
    <c:plotVisOnly val="1"/>
    <c:dispBlanksAs val="gap"/>
    <c:showDLblsOverMax val="0"/>
  </c:chart>
  <c:spPr>
    <a:solidFill>
      <a:schemeClr val="lt1">
        <a:alpha val="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82427706740706E-2"/>
          <c:y val="1.1341449213046299E-2"/>
          <c:w val="0.84453922851480301"/>
          <c:h val="0.98865855078695297"/>
        </c:manualLayout>
      </c:layout>
      <c:doughnutChart>
        <c:varyColors val="1"/>
        <c:ser>
          <c:idx val="0"/>
          <c:order val="0"/>
          <c:dPt>
            <c:idx val="0"/>
            <c:bubble3D val="0"/>
            <c:spPr>
              <a:solidFill>
                <a:srgbClr val="92D05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1-8BD9-4684-94A4-93D261804699}"/>
              </c:ext>
            </c:extLst>
          </c:dPt>
          <c:dPt>
            <c:idx val="1"/>
            <c:bubble3D val="0"/>
            <c:spPr>
              <a:solidFill>
                <a:srgbClr val="FF000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3-8BD9-4684-94A4-93D261804699}"/>
              </c:ext>
            </c:extLst>
          </c:dPt>
          <c:val>
            <c:numRef>
              <c:f>Values!$F$19:$F$20</c:f>
              <c:numCache>
                <c:formatCode>0%</c:formatCode>
                <c:ptCount val="2"/>
                <c:pt idx="0">
                  <c:v>0.21</c:v>
                </c:pt>
                <c:pt idx="1">
                  <c:v>0.79</c:v>
                </c:pt>
              </c:numCache>
            </c:numRef>
          </c:val>
          <c:extLst>
            <c:ext xmlns:c16="http://schemas.microsoft.com/office/drawing/2014/chart" uri="{C3380CC4-5D6E-409C-BE32-E72D297353CC}">
              <c16:uniqueId val="{00000004-8BD9-4684-94A4-93D261804699}"/>
            </c:ext>
          </c:extLst>
        </c:ser>
        <c:dLbls>
          <c:showLegendKey val="0"/>
          <c:showVal val="0"/>
          <c:showCatName val="0"/>
          <c:showSerName val="0"/>
          <c:showPercent val="0"/>
          <c:showBubbleSize val="0"/>
          <c:showLeaderLines val="0"/>
        </c:dLbls>
        <c:firstSliceAng val="0"/>
        <c:holeSize val="70"/>
      </c:doughnutChart>
      <c:spPr>
        <a:noFill/>
        <a:ln>
          <a:noFill/>
        </a:ln>
        <a:effectLst/>
      </c:spPr>
    </c:plotArea>
    <c:plotVisOnly val="1"/>
    <c:dispBlanksAs val="gap"/>
    <c:showDLblsOverMax val="0"/>
  </c:chart>
  <c:spPr>
    <a:solidFill>
      <a:schemeClr val="lt1">
        <a:alpha val="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82427706740706E-2"/>
          <c:y val="1.1341449213046299E-2"/>
          <c:w val="0.84453922851480301"/>
          <c:h val="0.98865855078695297"/>
        </c:manualLayout>
      </c:layout>
      <c:doughnutChart>
        <c:varyColors val="1"/>
        <c:ser>
          <c:idx val="0"/>
          <c:order val="0"/>
          <c:dPt>
            <c:idx val="0"/>
            <c:bubble3D val="0"/>
            <c:spPr>
              <a:solidFill>
                <a:srgbClr val="92D05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1-26A2-46A5-8294-7B2EEF371A3C}"/>
              </c:ext>
            </c:extLst>
          </c:dPt>
          <c:dPt>
            <c:idx val="1"/>
            <c:bubble3D val="0"/>
            <c:spPr>
              <a:solidFill>
                <a:srgbClr val="FF000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3-26A2-46A5-8294-7B2EEF371A3C}"/>
              </c:ext>
            </c:extLst>
          </c:dPt>
          <c:val>
            <c:numRef>
              <c:f>Values!$F$26:$F$27</c:f>
              <c:numCache>
                <c:formatCode>0%</c:formatCode>
                <c:ptCount val="2"/>
                <c:pt idx="0">
                  <c:v>0.25</c:v>
                </c:pt>
                <c:pt idx="1">
                  <c:v>0.75</c:v>
                </c:pt>
              </c:numCache>
            </c:numRef>
          </c:val>
          <c:extLst>
            <c:ext xmlns:c16="http://schemas.microsoft.com/office/drawing/2014/chart" uri="{C3380CC4-5D6E-409C-BE32-E72D297353CC}">
              <c16:uniqueId val="{00000004-26A2-46A5-8294-7B2EEF371A3C}"/>
            </c:ext>
          </c:extLst>
        </c:ser>
        <c:dLbls>
          <c:showLegendKey val="0"/>
          <c:showVal val="0"/>
          <c:showCatName val="0"/>
          <c:showSerName val="0"/>
          <c:showPercent val="0"/>
          <c:showBubbleSize val="0"/>
          <c:showLeaderLines val="0"/>
        </c:dLbls>
        <c:firstSliceAng val="0"/>
        <c:holeSize val="70"/>
      </c:doughnutChart>
      <c:spPr>
        <a:noFill/>
        <a:ln>
          <a:noFill/>
        </a:ln>
        <a:effectLst/>
      </c:spPr>
    </c:plotArea>
    <c:plotVisOnly val="1"/>
    <c:dispBlanksAs val="gap"/>
    <c:showDLblsOverMax val="0"/>
  </c:chart>
  <c:spPr>
    <a:solidFill>
      <a:schemeClr val="lt1">
        <a:alpha val="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82427706740706E-2"/>
          <c:y val="1.1341449213046299E-2"/>
          <c:w val="0.84453922851480301"/>
          <c:h val="0.98865855078695297"/>
        </c:manualLayout>
      </c:layout>
      <c:doughnutChart>
        <c:varyColors val="1"/>
        <c:ser>
          <c:idx val="0"/>
          <c:order val="0"/>
          <c:dPt>
            <c:idx val="0"/>
            <c:bubble3D val="0"/>
            <c:spPr>
              <a:solidFill>
                <a:srgbClr val="92D05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1-58B8-466E-8ABC-9DE9280760E0}"/>
              </c:ext>
            </c:extLst>
          </c:dPt>
          <c:dPt>
            <c:idx val="1"/>
            <c:bubble3D val="0"/>
            <c:spPr>
              <a:solidFill>
                <a:srgbClr val="FF000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3-58B8-466E-8ABC-9DE9280760E0}"/>
              </c:ext>
            </c:extLst>
          </c:dPt>
          <c:val>
            <c:numRef>
              <c:f>Values!$F$37:$F$38</c:f>
              <c:numCache>
                <c:formatCode>0%</c:formatCode>
                <c:ptCount val="2"/>
                <c:pt idx="0">
                  <c:v>0.25</c:v>
                </c:pt>
                <c:pt idx="1">
                  <c:v>0.75</c:v>
                </c:pt>
              </c:numCache>
            </c:numRef>
          </c:val>
          <c:extLst>
            <c:ext xmlns:c16="http://schemas.microsoft.com/office/drawing/2014/chart" uri="{C3380CC4-5D6E-409C-BE32-E72D297353CC}">
              <c16:uniqueId val="{00000004-58B8-466E-8ABC-9DE9280760E0}"/>
            </c:ext>
          </c:extLst>
        </c:ser>
        <c:dLbls>
          <c:showLegendKey val="0"/>
          <c:showVal val="0"/>
          <c:showCatName val="0"/>
          <c:showSerName val="0"/>
          <c:showPercent val="0"/>
          <c:showBubbleSize val="0"/>
          <c:showLeaderLines val="0"/>
        </c:dLbls>
        <c:firstSliceAng val="0"/>
        <c:holeSize val="70"/>
      </c:doughnutChart>
      <c:spPr>
        <a:noFill/>
        <a:ln>
          <a:noFill/>
        </a:ln>
        <a:effectLst/>
      </c:spPr>
    </c:plotArea>
    <c:plotVisOnly val="1"/>
    <c:dispBlanksAs val="gap"/>
    <c:showDLblsOverMax val="0"/>
  </c:chart>
  <c:spPr>
    <a:solidFill>
      <a:schemeClr val="lt1">
        <a:alpha val="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82427706740706E-2"/>
          <c:y val="1.1341449213046299E-2"/>
          <c:w val="0.84453922851480301"/>
          <c:h val="0.98865855078695297"/>
        </c:manualLayout>
      </c:layout>
      <c:doughnutChart>
        <c:varyColors val="1"/>
        <c:ser>
          <c:idx val="0"/>
          <c:order val="0"/>
          <c:dPt>
            <c:idx val="0"/>
            <c:bubble3D val="0"/>
            <c:spPr>
              <a:solidFill>
                <a:srgbClr val="92D05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1-7CF1-472E-9ABB-7CF76ECB7803}"/>
              </c:ext>
            </c:extLst>
          </c:dPt>
          <c:dPt>
            <c:idx val="1"/>
            <c:bubble3D val="0"/>
            <c:spPr>
              <a:solidFill>
                <a:srgbClr val="FF000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3-7CF1-472E-9ABB-7CF76ECB7803}"/>
              </c:ext>
            </c:extLst>
          </c:dPt>
          <c:val>
            <c:numRef>
              <c:f>Values!$F$5:$F$6</c:f>
              <c:numCache>
                <c:formatCode>0%</c:formatCode>
                <c:ptCount val="2"/>
                <c:pt idx="0">
                  <c:v>0.25</c:v>
                </c:pt>
                <c:pt idx="1">
                  <c:v>0.75</c:v>
                </c:pt>
              </c:numCache>
            </c:numRef>
          </c:val>
          <c:extLst>
            <c:ext xmlns:c16="http://schemas.microsoft.com/office/drawing/2014/chart" uri="{C3380CC4-5D6E-409C-BE32-E72D297353CC}">
              <c16:uniqueId val="{00000004-7CF1-472E-9ABB-7CF76ECB7803}"/>
            </c:ext>
          </c:extLst>
        </c:ser>
        <c:dLbls>
          <c:showLegendKey val="0"/>
          <c:showVal val="0"/>
          <c:showCatName val="0"/>
          <c:showSerName val="0"/>
          <c:showPercent val="0"/>
          <c:showBubbleSize val="0"/>
          <c:showLeaderLines val="0"/>
        </c:dLbls>
        <c:firstSliceAng val="0"/>
        <c:holeSize val="70"/>
      </c:doughnutChart>
      <c:spPr>
        <a:noFill/>
        <a:ln>
          <a:noFill/>
        </a:ln>
        <a:effectLst/>
      </c:spPr>
    </c:plotArea>
    <c:plotVisOnly val="1"/>
    <c:dispBlanksAs val="gap"/>
    <c:showDLblsOverMax val="0"/>
  </c:chart>
  <c:spPr>
    <a:solidFill>
      <a:schemeClr val="lt1">
        <a:alpha val="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82427706740706E-2"/>
          <c:y val="1.1341449213046299E-2"/>
          <c:w val="0.84453922851480301"/>
          <c:h val="0.98865855078695297"/>
        </c:manualLayout>
      </c:layout>
      <c:doughnutChart>
        <c:varyColors val="1"/>
        <c:ser>
          <c:idx val="0"/>
          <c:order val="0"/>
          <c:dPt>
            <c:idx val="0"/>
            <c:bubble3D val="0"/>
            <c:spPr>
              <a:solidFill>
                <a:srgbClr val="92D05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1-5A94-4D08-8F26-4A6382EA18C9}"/>
              </c:ext>
            </c:extLst>
          </c:dPt>
          <c:dPt>
            <c:idx val="1"/>
            <c:bubble3D val="0"/>
            <c:spPr>
              <a:solidFill>
                <a:srgbClr val="FF000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3-5A94-4D08-8F26-4A6382EA18C9}"/>
              </c:ext>
            </c:extLst>
          </c:dPt>
          <c:val>
            <c:numRef>
              <c:f>Values!$F$19:$F$20</c:f>
              <c:numCache>
                <c:formatCode>0%</c:formatCode>
                <c:ptCount val="2"/>
                <c:pt idx="0">
                  <c:v>0.21</c:v>
                </c:pt>
                <c:pt idx="1">
                  <c:v>0.79</c:v>
                </c:pt>
              </c:numCache>
            </c:numRef>
          </c:val>
          <c:extLst>
            <c:ext xmlns:c16="http://schemas.microsoft.com/office/drawing/2014/chart" uri="{C3380CC4-5D6E-409C-BE32-E72D297353CC}">
              <c16:uniqueId val="{00000004-5A94-4D08-8F26-4A6382EA18C9}"/>
            </c:ext>
          </c:extLst>
        </c:ser>
        <c:dLbls>
          <c:showLegendKey val="0"/>
          <c:showVal val="0"/>
          <c:showCatName val="0"/>
          <c:showSerName val="0"/>
          <c:showPercent val="0"/>
          <c:showBubbleSize val="0"/>
          <c:showLeaderLines val="0"/>
        </c:dLbls>
        <c:firstSliceAng val="0"/>
        <c:holeSize val="70"/>
      </c:doughnutChart>
      <c:spPr>
        <a:noFill/>
        <a:ln>
          <a:noFill/>
        </a:ln>
        <a:effectLst/>
      </c:spPr>
    </c:plotArea>
    <c:plotVisOnly val="1"/>
    <c:dispBlanksAs val="gap"/>
    <c:showDLblsOverMax val="0"/>
  </c:chart>
  <c:spPr>
    <a:solidFill>
      <a:schemeClr val="lt1">
        <a:alpha val="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82427706740706E-2"/>
          <c:y val="1.1341449213046299E-2"/>
          <c:w val="0.84453922851480301"/>
          <c:h val="0.98865855078695297"/>
        </c:manualLayout>
      </c:layout>
      <c:doughnutChart>
        <c:varyColors val="1"/>
        <c:ser>
          <c:idx val="0"/>
          <c:order val="0"/>
          <c:dPt>
            <c:idx val="0"/>
            <c:bubble3D val="0"/>
            <c:spPr>
              <a:solidFill>
                <a:srgbClr val="92D05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1-0518-45A4-9AAD-C13A6E05F80C}"/>
              </c:ext>
            </c:extLst>
          </c:dPt>
          <c:dPt>
            <c:idx val="1"/>
            <c:bubble3D val="0"/>
            <c:spPr>
              <a:solidFill>
                <a:srgbClr val="FF000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3-0518-45A4-9AAD-C13A6E05F80C}"/>
              </c:ext>
            </c:extLst>
          </c:dPt>
          <c:val>
            <c:numRef>
              <c:f>Values!$F$26:$F$27</c:f>
              <c:numCache>
                <c:formatCode>0%</c:formatCode>
                <c:ptCount val="2"/>
                <c:pt idx="0">
                  <c:v>0.25</c:v>
                </c:pt>
                <c:pt idx="1">
                  <c:v>0.75</c:v>
                </c:pt>
              </c:numCache>
            </c:numRef>
          </c:val>
          <c:extLst>
            <c:ext xmlns:c16="http://schemas.microsoft.com/office/drawing/2014/chart" uri="{C3380CC4-5D6E-409C-BE32-E72D297353CC}">
              <c16:uniqueId val="{00000004-0518-45A4-9AAD-C13A6E05F80C}"/>
            </c:ext>
          </c:extLst>
        </c:ser>
        <c:dLbls>
          <c:showLegendKey val="0"/>
          <c:showVal val="0"/>
          <c:showCatName val="0"/>
          <c:showSerName val="0"/>
          <c:showPercent val="0"/>
          <c:showBubbleSize val="0"/>
          <c:showLeaderLines val="0"/>
        </c:dLbls>
        <c:firstSliceAng val="0"/>
        <c:holeSize val="70"/>
      </c:doughnutChart>
      <c:spPr>
        <a:noFill/>
        <a:ln>
          <a:noFill/>
        </a:ln>
        <a:effectLst/>
      </c:spPr>
    </c:plotArea>
    <c:plotVisOnly val="1"/>
    <c:dispBlanksAs val="gap"/>
    <c:showDLblsOverMax val="0"/>
  </c:chart>
  <c:spPr>
    <a:solidFill>
      <a:schemeClr val="lt1">
        <a:alpha val="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82427706740706E-2"/>
          <c:y val="1.1341449213046299E-2"/>
          <c:w val="0.84453922851480301"/>
          <c:h val="0.98865855078695297"/>
        </c:manualLayout>
      </c:layout>
      <c:doughnutChart>
        <c:varyColors val="1"/>
        <c:ser>
          <c:idx val="0"/>
          <c:order val="0"/>
          <c:dPt>
            <c:idx val="0"/>
            <c:bubble3D val="0"/>
            <c:spPr>
              <a:solidFill>
                <a:srgbClr val="92D05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1-26E5-4A42-B1BC-63E7DB84DAFC}"/>
              </c:ext>
            </c:extLst>
          </c:dPt>
          <c:dPt>
            <c:idx val="1"/>
            <c:bubble3D val="0"/>
            <c:spPr>
              <a:solidFill>
                <a:srgbClr val="FF0000"/>
              </a:solidFill>
              <a:ln>
                <a:noFill/>
              </a:ln>
              <a:effectLst>
                <a:outerShdw blurRad="76200" dist="127000" dir="1800000" algn="tl" rotWithShape="0">
                  <a:prstClr val="black">
                    <a:alpha val="40000"/>
                  </a:prstClr>
                </a:outerShdw>
              </a:effectLst>
              <a:scene3d>
                <a:camera prst="orthographicFront"/>
                <a:lightRig rig="threePt" dir="t"/>
              </a:scene3d>
              <a:sp3d>
                <a:bevelT w="88900" prst="relaxedInset"/>
              </a:sp3d>
            </c:spPr>
            <c:extLst>
              <c:ext xmlns:c16="http://schemas.microsoft.com/office/drawing/2014/chart" uri="{C3380CC4-5D6E-409C-BE32-E72D297353CC}">
                <c16:uniqueId val="{00000003-26E5-4A42-B1BC-63E7DB84DAFC}"/>
              </c:ext>
            </c:extLst>
          </c:dPt>
          <c:val>
            <c:numRef>
              <c:f>Values!$F$37:$F$38</c:f>
              <c:numCache>
                <c:formatCode>0%</c:formatCode>
                <c:ptCount val="2"/>
                <c:pt idx="0">
                  <c:v>0.25</c:v>
                </c:pt>
                <c:pt idx="1">
                  <c:v>0.75</c:v>
                </c:pt>
              </c:numCache>
            </c:numRef>
          </c:val>
          <c:extLst>
            <c:ext xmlns:c16="http://schemas.microsoft.com/office/drawing/2014/chart" uri="{C3380CC4-5D6E-409C-BE32-E72D297353CC}">
              <c16:uniqueId val="{00000004-26E5-4A42-B1BC-63E7DB84DAFC}"/>
            </c:ext>
          </c:extLst>
        </c:ser>
        <c:dLbls>
          <c:showLegendKey val="0"/>
          <c:showVal val="0"/>
          <c:showCatName val="0"/>
          <c:showSerName val="0"/>
          <c:showPercent val="0"/>
          <c:showBubbleSize val="0"/>
          <c:showLeaderLines val="0"/>
        </c:dLbls>
        <c:firstSliceAng val="0"/>
        <c:holeSize val="70"/>
      </c:doughnutChart>
      <c:spPr>
        <a:noFill/>
        <a:ln>
          <a:noFill/>
        </a:ln>
        <a:effectLst/>
      </c:spPr>
    </c:plotArea>
    <c:plotVisOnly val="1"/>
    <c:dispBlanksAs val="gap"/>
    <c:showDLblsOverMax val="0"/>
  </c:chart>
  <c:spPr>
    <a:solidFill>
      <a:schemeClr val="lt1">
        <a:alpha val="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125603</xdr:colOff>
      <xdr:row>2</xdr:row>
      <xdr:rowOff>131810</xdr:rowOff>
    </xdr:from>
    <xdr:to>
      <xdr:col>1</xdr:col>
      <xdr:colOff>2997906</xdr:colOff>
      <xdr:row>7</xdr:row>
      <xdr:rowOff>156234</xdr:rowOff>
    </xdr:to>
    <xdr:grpSp>
      <xdr:nvGrpSpPr>
        <xdr:cNvPr id="2" name="Group 1">
          <a:extLst>
            <a:ext uri="{FF2B5EF4-FFF2-40B4-BE49-F238E27FC236}">
              <a16:creationId xmlns:a16="http://schemas.microsoft.com/office/drawing/2014/main" id="{00000000-0008-0000-0000-000002000000}"/>
            </a:ext>
          </a:extLst>
        </xdr:cNvPr>
        <xdr:cNvGrpSpPr>
          <a:grpSpLocks noChangeAspect="1"/>
        </xdr:cNvGrpSpPr>
      </xdr:nvGrpSpPr>
      <xdr:grpSpPr>
        <a:xfrm>
          <a:off x="1088570" y="1461123"/>
          <a:ext cx="2872303" cy="2913325"/>
          <a:chOff x="18434193" y="2171794"/>
          <a:chExt cx="3267076" cy="2877984"/>
        </a:xfrm>
        <a:solidFill>
          <a:schemeClr val="lt1">
            <a:alpha val="0"/>
          </a:schemeClr>
        </a:solidFill>
      </xdr:grpSpPr>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18434193" y="2171794"/>
          <a:ext cx="3267076" cy="2877984"/>
        </xdr:xfrm>
        <a:graphic>
          <a:graphicData uri="http://schemas.openxmlformats.org/drawingml/2006/chart">
            <c:chart xmlns:c="http://schemas.openxmlformats.org/drawingml/2006/chart" xmlns:r="http://schemas.openxmlformats.org/officeDocument/2006/relationships" r:id="rId1"/>
          </a:graphicData>
        </a:graphic>
      </xdr:graphicFrame>
      <xdr:sp macro="" textlink="Values!F5">
        <xdr:nvSpPr>
          <xdr:cNvPr id="4" name="TextBox 3">
            <a:extLst>
              <a:ext uri="{FF2B5EF4-FFF2-40B4-BE49-F238E27FC236}">
                <a16:creationId xmlns:a16="http://schemas.microsoft.com/office/drawing/2014/main" id="{00000000-0008-0000-0000-000004000000}"/>
              </a:ext>
            </a:extLst>
          </xdr:cNvPr>
          <xdr:cNvSpPr txBox="1">
            <a:spLocks noChangeAspect="1"/>
          </xdr:cNvSpPr>
        </xdr:nvSpPr>
        <xdr:spPr>
          <a:xfrm>
            <a:off x="19713340" y="3186221"/>
            <a:ext cx="900000" cy="920484"/>
          </a:xfrm>
          <a:prstGeom prst="ellipse">
            <a:avLst/>
          </a:prstGeom>
          <a:grpFill/>
          <a:ln w="9525" cmpd="sng">
            <a:noFill/>
          </a:ln>
          <a:scene3d>
            <a:camera prst="orthographicFront"/>
            <a:lightRig rig="threePt" dir="t"/>
          </a:scene3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2F87C39-3170-4C2E-B2BE-37B49381ABA6}" type="TxLink">
              <a:rPr lang="en-US" sz="1400" b="1" i="0" u="none" strike="noStrike">
                <a:solidFill>
                  <a:srgbClr val="000000"/>
                </a:solidFill>
                <a:latin typeface="Calibri"/>
                <a:cs typeface="Calibri"/>
              </a:rPr>
              <a:pPr algn="ctr"/>
              <a:t>25%</a:t>
            </a:fld>
            <a:endParaRPr lang="en-AU" sz="3200" b="1">
              <a:solidFill>
                <a:sysClr val="windowText" lastClr="000000"/>
              </a:solidFill>
            </a:endParaRPr>
          </a:p>
        </xdr:txBody>
      </xdr:sp>
    </xdr:grpSp>
    <xdr:clientData/>
  </xdr:twoCellAnchor>
  <xdr:twoCellAnchor editAs="oneCell">
    <xdr:from>
      <xdr:col>4</xdr:col>
      <xdr:colOff>122197</xdr:colOff>
      <xdr:row>2</xdr:row>
      <xdr:rowOff>131810</xdr:rowOff>
    </xdr:from>
    <xdr:to>
      <xdr:col>4</xdr:col>
      <xdr:colOff>2994500</xdr:colOff>
      <xdr:row>7</xdr:row>
      <xdr:rowOff>136992</xdr:rowOff>
    </xdr:to>
    <xdr:grpSp>
      <xdr:nvGrpSpPr>
        <xdr:cNvPr id="5" name="Group 4">
          <a:extLst>
            <a:ext uri="{FF2B5EF4-FFF2-40B4-BE49-F238E27FC236}">
              <a16:creationId xmlns:a16="http://schemas.microsoft.com/office/drawing/2014/main" id="{00000000-0008-0000-0000-000005000000}"/>
            </a:ext>
          </a:extLst>
        </xdr:cNvPr>
        <xdr:cNvGrpSpPr>
          <a:grpSpLocks noChangeAspect="1"/>
        </xdr:cNvGrpSpPr>
      </xdr:nvGrpSpPr>
      <xdr:grpSpPr>
        <a:xfrm>
          <a:off x="6821098" y="1461123"/>
          <a:ext cx="2872303" cy="2894083"/>
          <a:chOff x="18434193" y="2171794"/>
          <a:chExt cx="3267076" cy="2877984"/>
        </a:xfrm>
      </xdr:grpSpPr>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18434193" y="2171794"/>
          <a:ext cx="3267076" cy="2877984"/>
        </xdr:xfrm>
        <a:graphic>
          <a:graphicData uri="http://schemas.openxmlformats.org/drawingml/2006/chart">
            <c:chart xmlns:c="http://schemas.openxmlformats.org/drawingml/2006/chart" xmlns:r="http://schemas.openxmlformats.org/officeDocument/2006/relationships" r:id="rId2"/>
          </a:graphicData>
        </a:graphic>
      </xdr:graphicFrame>
      <xdr:sp macro="" textlink="Values!F19">
        <xdr:nvSpPr>
          <xdr:cNvPr id="7" name="TextBox 6">
            <a:extLst>
              <a:ext uri="{FF2B5EF4-FFF2-40B4-BE49-F238E27FC236}">
                <a16:creationId xmlns:a16="http://schemas.microsoft.com/office/drawing/2014/main" id="{00000000-0008-0000-0000-000007000000}"/>
              </a:ext>
            </a:extLst>
          </xdr:cNvPr>
          <xdr:cNvSpPr txBox="1">
            <a:spLocks noChangeAspect="1"/>
          </xdr:cNvSpPr>
        </xdr:nvSpPr>
        <xdr:spPr>
          <a:xfrm>
            <a:off x="19713340" y="3186221"/>
            <a:ext cx="900000" cy="920484"/>
          </a:xfrm>
          <a:prstGeom prst="ellipse">
            <a:avLst/>
          </a:prstGeom>
          <a:solidFill>
            <a:schemeClr val="lt1">
              <a:alpha val="0"/>
            </a:schemeClr>
          </a:solidFill>
          <a:ln w="9525" cmpd="sng">
            <a:noFill/>
          </a:ln>
          <a:scene3d>
            <a:camera prst="orthographicFront"/>
            <a:lightRig rig="threePt" dir="t"/>
          </a:scene3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241F74CA-08A5-483C-8A6D-E411B29FDC93}" type="TxLink">
              <a:rPr lang="en-US" sz="1400" b="1" i="0" u="none" strike="noStrike">
                <a:solidFill>
                  <a:srgbClr val="000000"/>
                </a:solidFill>
                <a:latin typeface="Calibri"/>
                <a:cs typeface="Calibri"/>
              </a:rPr>
              <a:pPr algn="ctr"/>
              <a:t>21%</a:t>
            </a:fld>
            <a:endParaRPr lang="en-AU" sz="3600" b="1">
              <a:solidFill>
                <a:sysClr val="windowText" lastClr="000000"/>
              </a:solidFill>
            </a:endParaRPr>
          </a:p>
        </xdr:txBody>
      </xdr:sp>
    </xdr:grpSp>
    <xdr:clientData/>
  </xdr:twoCellAnchor>
  <xdr:twoCellAnchor editAs="oneCell">
    <xdr:from>
      <xdr:col>1</xdr:col>
      <xdr:colOff>117383</xdr:colOff>
      <xdr:row>9</xdr:row>
      <xdr:rowOff>169332</xdr:rowOff>
    </xdr:from>
    <xdr:to>
      <xdr:col>1</xdr:col>
      <xdr:colOff>2989686</xdr:colOff>
      <xdr:row>14</xdr:row>
      <xdr:rowOff>168742</xdr:rowOff>
    </xdr:to>
    <xdr:grpSp>
      <xdr:nvGrpSpPr>
        <xdr:cNvPr id="8" name="Group 7">
          <a:extLst>
            <a:ext uri="{FF2B5EF4-FFF2-40B4-BE49-F238E27FC236}">
              <a16:creationId xmlns:a16="http://schemas.microsoft.com/office/drawing/2014/main" id="{00000000-0008-0000-0000-000008000000}"/>
            </a:ext>
          </a:extLst>
        </xdr:cNvPr>
        <xdr:cNvGrpSpPr>
          <a:grpSpLocks noChangeAspect="1"/>
        </xdr:cNvGrpSpPr>
      </xdr:nvGrpSpPr>
      <xdr:grpSpPr>
        <a:xfrm>
          <a:off x="1080350" y="5266777"/>
          <a:ext cx="2872303" cy="2888311"/>
          <a:chOff x="18434193" y="2171794"/>
          <a:chExt cx="3267076" cy="2877984"/>
        </a:xfrm>
        <a:solidFill>
          <a:schemeClr val="lt1">
            <a:alpha val="0"/>
          </a:schemeClr>
        </a:solidFill>
      </xdr:grpSpPr>
      <xdr:graphicFrame macro="">
        <xdr:nvGraphicFramePr>
          <xdr:cNvPr id="9" name="Chart 8">
            <a:extLst>
              <a:ext uri="{FF2B5EF4-FFF2-40B4-BE49-F238E27FC236}">
                <a16:creationId xmlns:a16="http://schemas.microsoft.com/office/drawing/2014/main" id="{00000000-0008-0000-0000-000009000000}"/>
              </a:ext>
            </a:extLst>
          </xdr:cNvPr>
          <xdr:cNvGraphicFramePr/>
        </xdr:nvGraphicFramePr>
        <xdr:xfrm>
          <a:off x="18434193" y="2171794"/>
          <a:ext cx="3267076" cy="2877984"/>
        </xdr:xfrm>
        <a:graphic>
          <a:graphicData uri="http://schemas.openxmlformats.org/drawingml/2006/chart">
            <c:chart xmlns:c="http://schemas.openxmlformats.org/drawingml/2006/chart" xmlns:r="http://schemas.openxmlformats.org/officeDocument/2006/relationships" r:id="rId3"/>
          </a:graphicData>
        </a:graphic>
      </xdr:graphicFrame>
      <xdr:sp macro="" textlink="Values!F26">
        <xdr:nvSpPr>
          <xdr:cNvPr id="10" name="TextBox 9">
            <a:extLst>
              <a:ext uri="{FF2B5EF4-FFF2-40B4-BE49-F238E27FC236}">
                <a16:creationId xmlns:a16="http://schemas.microsoft.com/office/drawing/2014/main" id="{00000000-0008-0000-0000-00000A000000}"/>
              </a:ext>
            </a:extLst>
          </xdr:cNvPr>
          <xdr:cNvSpPr txBox="1">
            <a:spLocks noChangeAspect="1"/>
          </xdr:cNvSpPr>
        </xdr:nvSpPr>
        <xdr:spPr>
          <a:xfrm>
            <a:off x="19713340" y="3186221"/>
            <a:ext cx="900000" cy="920484"/>
          </a:xfrm>
          <a:prstGeom prst="ellipse">
            <a:avLst/>
          </a:prstGeom>
          <a:grpFill/>
          <a:ln w="9525" cmpd="sng">
            <a:noFill/>
          </a:ln>
          <a:scene3d>
            <a:camera prst="orthographicFront"/>
            <a:lightRig rig="threePt" dir="t"/>
          </a:scene3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2FBF119C-F792-4C91-91CF-84B5181BB41F}" type="TxLink">
              <a:rPr lang="en-US" sz="1400" b="1" i="0" u="none" strike="noStrike">
                <a:solidFill>
                  <a:srgbClr val="000000"/>
                </a:solidFill>
                <a:latin typeface="Calibri"/>
                <a:cs typeface="Calibri"/>
              </a:rPr>
              <a:pPr algn="ctr"/>
              <a:t>25%</a:t>
            </a:fld>
            <a:endParaRPr lang="en-AU" sz="4000" b="1">
              <a:solidFill>
                <a:sysClr val="windowText" lastClr="000000"/>
              </a:solidFill>
            </a:endParaRPr>
          </a:p>
        </xdr:txBody>
      </xdr:sp>
    </xdr:grpSp>
    <xdr:clientData/>
  </xdr:twoCellAnchor>
  <xdr:twoCellAnchor editAs="oneCell">
    <xdr:from>
      <xdr:col>4</xdr:col>
      <xdr:colOff>127969</xdr:colOff>
      <xdr:row>9</xdr:row>
      <xdr:rowOff>169332</xdr:rowOff>
    </xdr:from>
    <xdr:to>
      <xdr:col>4</xdr:col>
      <xdr:colOff>3000272</xdr:colOff>
      <xdr:row>14</xdr:row>
      <xdr:rowOff>158157</xdr:rowOff>
    </xdr:to>
    <xdr:grpSp>
      <xdr:nvGrpSpPr>
        <xdr:cNvPr id="11" name="Group 10">
          <a:extLst>
            <a:ext uri="{FF2B5EF4-FFF2-40B4-BE49-F238E27FC236}">
              <a16:creationId xmlns:a16="http://schemas.microsoft.com/office/drawing/2014/main" id="{00000000-0008-0000-0000-00000B000000}"/>
            </a:ext>
          </a:extLst>
        </xdr:cNvPr>
        <xdr:cNvGrpSpPr>
          <a:grpSpLocks noChangeAspect="1"/>
        </xdr:cNvGrpSpPr>
      </xdr:nvGrpSpPr>
      <xdr:grpSpPr>
        <a:xfrm>
          <a:off x="6826870" y="5266777"/>
          <a:ext cx="2872303" cy="2877726"/>
          <a:chOff x="18434193" y="2171794"/>
          <a:chExt cx="3267076" cy="2877984"/>
        </a:xfrm>
      </xdr:grpSpPr>
      <xdr:graphicFrame macro="">
        <xdr:nvGraphicFramePr>
          <xdr:cNvPr id="12" name="Chart 11">
            <a:extLst>
              <a:ext uri="{FF2B5EF4-FFF2-40B4-BE49-F238E27FC236}">
                <a16:creationId xmlns:a16="http://schemas.microsoft.com/office/drawing/2014/main" id="{00000000-0008-0000-0000-00000C000000}"/>
              </a:ext>
            </a:extLst>
          </xdr:cNvPr>
          <xdr:cNvGraphicFramePr/>
        </xdr:nvGraphicFramePr>
        <xdr:xfrm>
          <a:off x="18434193" y="2171794"/>
          <a:ext cx="3267076" cy="2877984"/>
        </xdr:xfrm>
        <a:graphic>
          <a:graphicData uri="http://schemas.openxmlformats.org/drawingml/2006/chart">
            <c:chart xmlns:c="http://schemas.openxmlformats.org/drawingml/2006/chart" xmlns:r="http://schemas.openxmlformats.org/officeDocument/2006/relationships" r:id="rId4"/>
          </a:graphicData>
        </a:graphic>
      </xdr:graphicFrame>
      <xdr:sp macro="" textlink="Values!F37">
        <xdr:nvSpPr>
          <xdr:cNvPr id="13" name="TextBox 12">
            <a:extLst>
              <a:ext uri="{FF2B5EF4-FFF2-40B4-BE49-F238E27FC236}">
                <a16:creationId xmlns:a16="http://schemas.microsoft.com/office/drawing/2014/main" id="{00000000-0008-0000-0000-00000D000000}"/>
              </a:ext>
            </a:extLst>
          </xdr:cNvPr>
          <xdr:cNvSpPr txBox="1">
            <a:spLocks noChangeAspect="1"/>
          </xdr:cNvSpPr>
        </xdr:nvSpPr>
        <xdr:spPr>
          <a:xfrm>
            <a:off x="19713340" y="3186221"/>
            <a:ext cx="900000" cy="920484"/>
          </a:xfrm>
          <a:prstGeom prst="ellipse">
            <a:avLst/>
          </a:prstGeom>
          <a:solidFill>
            <a:schemeClr val="lt1">
              <a:alpha val="0"/>
            </a:schemeClr>
          </a:solidFill>
          <a:ln w="9525" cmpd="sng">
            <a:noFill/>
          </a:ln>
          <a:scene3d>
            <a:camera prst="orthographicFront"/>
            <a:lightRig rig="threePt" dir="t"/>
          </a:scene3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8F6B30D-C8BC-4B14-BD8F-E25D21277469}" type="TxLink">
              <a:rPr lang="en-US" sz="1400" b="1" i="0" u="none" strike="noStrike">
                <a:solidFill>
                  <a:srgbClr val="000000"/>
                </a:solidFill>
                <a:latin typeface="Calibri"/>
                <a:cs typeface="Calibri"/>
              </a:rPr>
              <a:pPr algn="ctr"/>
              <a:t>25%</a:t>
            </a:fld>
            <a:endParaRPr lang="en-AU" sz="44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178515</xdr:colOff>
      <xdr:row>3</xdr:row>
      <xdr:rowOff>190500</xdr:rowOff>
    </xdr:from>
    <xdr:to>
      <xdr:col>5</xdr:col>
      <xdr:colOff>54676</xdr:colOff>
      <xdr:row>8</xdr:row>
      <xdr:rowOff>363884</xdr:rowOff>
    </xdr:to>
    <xdr:grpSp>
      <xdr:nvGrpSpPr>
        <xdr:cNvPr id="2" name="Group 1">
          <a:extLst>
            <a:ext uri="{FF2B5EF4-FFF2-40B4-BE49-F238E27FC236}">
              <a16:creationId xmlns:a16="http://schemas.microsoft.com/office/drawing/2014/main" id="{00000000-0008-0000-0100-000002000000}"/>
            </a:ext>
          </a:extLst>
        </xdr:cNvPr>
        <xdr:cNvGrpSpPr>
          <a:grpSpLocks noChangeAspect="1"/>
        </xdr:cNvGrpSpPr>
      </xdr:nvGrpSpPr>
      <xdr:grpSpPr>
        <a:xfrm>
          <a:off x="11775203" y="2333625"/>
          <a:ext cx="2876536" cy="2911822"/>
          <a:chOff x="18434193" y="2171794"/>
          <a:chExt cx="3267076" cy="2877984"/>
        </a:xfrm>
        <a:noFill/>
      </xdr:grpSpPr>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18434193" y="2171794"/>
          <a:ext cx="3267076" cy="2877984"/>
        </xdr:xfrm>
        <a:graphic>
          <a:graphicData uri="http://schemas.openxmlformats.org/drawingml/2006/chart">
            <c:chart xmlns:c="http://schemas.openxmlformats.org/drawingml/2006/chart" xmlns:r="http://schemas.openxmlformats.org/officeDocument/2006/relationships" r:id="rId1"/>
          </a:graphicData>
        </a:graphic>
      </xdr:graphicFrame>
      <xdr:sp macro="" textlink="Values!F5">
        <xdr:nvSpPr>
          <xdr:cNvPr id="4" name="TextBox 3">
            <a:extLst>
              <a:ext uri="{FF2B5EF4-FFF2-40B4-BE49-F238E27FC236}">
                <a16:creationId xmlns:a16="http://schemas.microsoft.com/office/drawing/2014/main" id="{00000000-0008-0000-0100-000004000000}"/>
              </a:ext>
            </a:extLst>
          </xdr:cNvPr>
          <xdr:cNvSpPr txBox="1">
            <a:spLocks noChangeAspect="1"/>
          </xdr:cNvSpPr>
        </xdr:nvSpPr>
        <xdr:spPr>
          <a:xfrm>
            <a:off x="19713340" y="3186221"/>
            <a:ext cx="900000" cy="920484"/>
          </a:xfrm>
          <a:prstGeom prst="ellipse">
            <a:avLst/>
          </a:prstGeom>
          <a:grpFill/>
          <a:ln w="9525" cmpd="sng">
            <a:noFill/>
          </a:ln>
          <a:scene3d>
            <a:camera prst="orthographicFront"/>
            <a:lightRig rig="threePt" dir="t"/>
          </a:scene3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2F87C39-3170-4C2E-B2BE-37B49381ABA6}" type="TxLink">
              <a:rPr lang="en-US" sz="1400" b="1" i="0" u="none" strike="noStrike">
                <a:solidFill>
                  <a:srgbClr val="000000"/>
                </a:solidFill>
                <a:latin typeface="Calibri"/>
                <a:cs typeface="Calibri"/>
              </a:rPr>
              <a:pPr algn="ctr"/>
              <a:t>25%</a:t>
            </a:fld>
            <a:endParaRPr lang="en-AU" sz="3200" b="1">
              <a:solidFill>
                <a:sysClr val="windowText" lastClr="000000"/>
              </a:solidFill>
            </a:endParaRPr>
          </a:p>
        </xdr:txBody>
      </xdr:sp>
    </xdr:grpSp>
    <xdr:clientData/>
  </xdr:twoCellAnchor>
  <xdr:twoCellAnchor editAs="oneCell">
    <xdr:from>
      <xdr:col>3</xdr:col>
      <xdr:colOff>90440</xdr:colOff>
      <xdr:row>17</xdr:row>
      <xdr:rowOff>10584</xdr:rowOff>
    </xdr:from>
    <xdr:to>
      <xdr:col>4</xdr:col>
      <xdr:colOff>2118299</xdr:colOff>
      <xdr:row>22</xdr:row>
      <xdr:rowOff>18888</xdr:rowOff>
    </xdr:to>
    <xdr:grpSp>
      <xdr:nvGrpSpPr>
        <xdr:cNvPr id="7" name="Group 6">
          <a:extLst>
            <a:ext uri="{FF2B5EF4-FFF2-40B4-BE49-F238E27FC236}">
              <a16:creationId xmlns:a16="http://schemas.microsoft.com/office/drawing/2014/main" id="{00000000-0008-0000-0100-000007000000}"/>
            </a:ext>
          </a:extLst>
        </xdr:cNvPr>
        <xdr:cNvGrpSpPr>
          <a:grpSpLocks noChangeAspect="1"/>
        </xdr:cNvGrpSpPr>
      </xdr:nvGrpSpPr>
      <xdr:grpSpPr>
        <a:xfrm>
          <a:off x="11687128" y="9880865"/>
          <a:ext cx="2861296" cy="2865804"/>
          <a:chOff x="18434193" y="2171794"/>
          <a:chExt cx="3267076" cy="2877984"/>
        </a:xfrm>
        <a:solidFill>
          <a:schemeClr val="bg1">
            <a:lumMod val="85000"/>
          </a:schemeClr>
        </a:solidFill>
      </xdr:grpSpPr>
      <xdr:graphicFrame macro="">
        <xdr:nvGraphicFramePr>
          <xdr:cNvPr id="8" name="Chart 7">
            <a:extLst>
              <a:ext uri="{FF2B5EF4-FFF2-40B4-BE49-F238E27FC236}">
                <a16:creationId xmlns:a16="http://schemas.microsoft.com/office/drawing/2014/main" id="{00000000-0008-0000-0100-000008000000}"/>
              </a:ext>
            </a:extLst>
          </xdr:cNvPr>
          <xdr:cNvGraphicFramePr/>
        </xdr:nvGraphicFramePr>
        <xdr:xfrm>
          <a:off x="18434193" y="2171794"/>
          <a:ext cx="3267076" cy="2877984"/>
        </xdr:xfrm>
        <a:graphic>
          <a:graphicData uri="http://schemas.openxmlformats.org/drawingml/2006/chart">
            <c:chart xmlns:c="http://schemas.openxmlformats.org/drawingml/2006/chart" xmlns:r="http://schemas.openxmlformats.org/officeDocument/2006/relationships" r:id="rId2"/>
          </a:graphicData>
        </a:graphic>
      </xdr:graphicFrame>
      <xdr:sp macro="" textlink="Values!F19">
        <xdr:nvSpPr>
          <xdr:cNvPr id="9" name="TextBox 8">
            <a:extLst>
              <a:ext uri="{FF2B5EF4-FFF2-40B4-BE49-F238E27FC236}">
                <a16:creationId xmlns:a16="http://schemas.microsoft.com/office/drawing/2014/main" id="{00000000-0008-0000-0100-000009000000}"/>
              </a:ext>
            </a:extLst>
          </xdr:cNvPr>
          <xdr:cNvSpPr txBox="1">
            <a:spLocks noChangeAspect="1"/>
          </xdr:cNvSpPr>
        </xdr:nvSpPr>
        <xdr:spPr>
          <a:xfrm>
            <a:off x="19713340" y="3186221"/>
            <a:ext cx="900000" cy="920484"/>
          </a:xfrm>
          <a:prstGeom prst="ellipse">
            <a:avLst/>
          </a:prstGeom>
          <a:solidFill>
            <a:schemeClr val="lt1">
              <a:alpha val="0"/>
            </a:schemeClr>
          </a:solidFill>
          <a:ln w="9525" cmpd="sng">
            <a:noFill/>
          </a:ln>
          <a:scene3d>
            <a:camera prst="orthographicFront"/>
            <a:lightRig rig="threePt" dir="t"/>
          </a:scene3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241F74CA-08A5-483C-8A6D-E411B29FDC93}" type="TxLink">
              <a:rPr lang="en-US" sz="1400" b="1" i="0" u="none" strike="noStrike">
                <a:solidFill>
                  <a:srgbClr val="000000"/>
                </a:solidFill>
                <a:latin typeface="Calibri"/>
                <a:cs typeface="Calibri"/>
              </a:rPr>
              <a:pPr algn="ctr"/>
              <a:t>21%</a:t>
            </a:fld>
            <a:endParaRPr lang="en-AU" sz="3600" b="1">
              <a:solidFill>
                <a:sysClr val="windowText" lastClr="000000"/>
              </a:solidFill>
            </a:endParaRPr>
          </a:p>
        </xdr:txBody>
      </xdr:sp>
    </xdr:grpSp>
    <xdr:clientData/>
  </xdr:twoCellAnchor>
  <xdr:twoCellAnchor editAs="oneCell">
    <xdr:from>
      <xdr:col>3</xdr:col>
      <xdr:colOff>159712</xdr:colOff>
      <xdr:row>25</xdr:row>
      <xdr:rowOff>42332</xdr:rowOff>
    </xdr:from>
    <xdr:to>
      <xdr:col>5</xdr:col>
      <xdr:colOff>18728</xdr:colOff>
      <xdr:row>31</xdr:row>
      <xdr:rowOff>229915</xdr:rowOff>
    </xdr:to>
    <xdr:grpSp>
      <xdr:nvGrpSpPr>
        <xdr:cNvPr id="10" name="Group 9">
          <a:extLst>
            <a:ext uri="{FF2B5EF4-FFF2-40B4-BE49-F238E27FC236}">
              <a16:creationId xmlns:a16="http://schemas.microsoft.com/office/drawing/2014/main" id="{00000000-0008-0000-0100-00000A000000}"/>
            </a:ext>
          </a:extLst>
        </xdr:cNvPr>
        <xdr:cNvGrpSpPr>
          <a:grpSpLocks noChangeAspect="1"/>
        </xdr:cNvGrpSpPr>
      </xdr:nvGrpSpPr>
      <xdr:grpSpPr>
        <a:xfrm>
          <a:off x="11756400" y="14734645"/>
          <a:ext cx="2859391" cy="2830770"/>
          <a:chOff x="18434193" y="2171794"/>
          <a:chExt cx="3267076" cy="2877984"/>
        </a:xfrm>
      </xdr:grpSpPr>
      <xdr:graphicFrame macro="">
        <xdr:nvGraphicFramePr>
          <xdr:cNvPr id="11" name="Chart 10">
            <a:extLst>
              <a:ext uri="{FF2B5EF4-FFF2-40B4-BE49-F238E27FC236}">
                <a16:creationId xmlns:a16="http://schemas.microsoft.com/office/drawing/2014/main" id="{00000000-0008-0000-0100-00000B000000}"/>
              </a:ext>
            </a:extLst>
          </xdr:cNvPr>
          <xdr:cNvGraphicFramePr/>
        </xdr:nvGraphicFramePr>
        <xdr:xfrm>
          <a:off x="18434193" y="2171794"/>
          <a:ext cx="3267076" cy="2877984"/>
        </xdr:xfrm>
        <a:graphic>
          <a:graphicData uri="http://schemas.openxmlformats.org/drawingml/2006/chart">
            <c:chart xmlns:c="http://schemas.openxmlformats.org/drawingml/2006/chart" xmlns:r="http://schemas.openxmlformats.org/officeDocument/2006/relationships" r:id="rId3"/>
          </a:graphicData>
        </a:graphic>
      </xdr:graphicFrame>
      <xdr:sp macro="" textlink="Values!F26">
        <xdr:nvSpPr>
          <xdr:cNvPr id="12" name="TextBox 11">
            <a:extLst>
              <a:ext uri="{FF2B5EF4-FFF2-40B4-BE49-F238E27FC236}">
                <a16:creationId xmlns:a16="http://schemas.microsoft.com/office/drawing/2014/main" id="{00000000-0008-0000-0100-00000C000000}"/>
              </a:ext>
            </a:extLst>
          </xdr:cNvPr>
          <xdr:cNvSpPr txBox="1">
            <a:spLocks noChangeAspect="1"/>
          </xdr:cNvSpPr>
        </xdr:nvSpPr>
        <xdr:spPr>
          <a:xfrm>
            <a:off x="19713340" y="3186221"/>
            <a:ext cx="900000" cy="920484"/>
          </a:xfrm>
          <a:prstGeom prst="ellipse">
            <a:avLst/>
          </a:prstGeom>
          <a:solidFill>
            <a:schemeClr val="lt1">
              <a:alpha val="0"/>
            </a:schemeClr>
          </a:solidFill>
          <a:ln w="9525" cmpd="sng">
            <a:noFill/>
          </a:ln>
          <a:scene3d>
            <a:camera prst="orthographicFront"/>
            <a:lightRig rig="threePt" dir="t"/>
          </a:scene3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2FBF119C-F792-4C91-91CF-84B5181BB41F}" type="TxLink">
              <a:rPr lang="en-US" sz="1400" b="1" i="0" u="none" strike="noStrike">
                <a:solidFill>
                  <a:srgbClr val="000000"/>
                </a:solidFill>
                <a:latin typeface="Calibri"/>
                <a:cs typeface="Calibri"/>
              </a:rPr>
              <a:pPr algn="ctr"/>
              <a:t>25%</a:t>
            </a:fld>
            <a:endParaRPr lang="en-AU" sz="4000" b="1">
              <a:solidFill>
                <a:sysClr val="windowText" lastClr="000000"/>
              </a:solidFill>
            </a:endParaRPr>
          </a:p>
        </xdr:txBody>
      </xdr:sp>
    </xdr:grpSp>
    <xdr:clientData/>
  </xdr:twoCellAnchor>
  <xdr:twoCellAnchor editAs="oneCell">
    <xdr:from>
      <xdr:col>3</xdr:col>
      <xdr:colOff>138545</xdr:colOff>
      <xdr:row>36</xdr:row>
      <xdr:rowOff>63498</xdr:rowOff>
    </xdr:from>
    <xdr:to>
      <xdr:col>5</xdr:col>
      <xdr:colOff>20421</xdr:colOff>
      <xdr:row>43</xdr:row>
      <xdr:rowOff>209062</xdr:rowOff>
    </xdr:to>
    <xdr:grpSp>
      <xdr:nvGrpSpPr>
        <xdr:cNvPr id="13" name="Group 12">
          <a:extLst>
            <a:ext uri="{FF2B5EF4-FFF2-40B4-BE49-F238E27FC236}">
              <a16:creationId xmlns:a16="http://schemas.microsoft.com/office/drawing/2014/main" id="{00000000-0008-0000-0100-00000D000000}"/>
            </a:ext>
          </a:extLst>
        </xdr:cNvPr>
        <xdr:cNvGrpSpPr>
          <a:grpSpLocks noChangeAspect="1"/>
        </xdr:cNvGrpSpPr>
      </xdr:nvGrpSpPr>
      <xdr:grpSpPr>
        <a:xfrm>
          <a:off x="11735233" y="19875498"/>
          <a:ext cx="2882251" cy="2812564"/>
          <a:chOff x="18434193" y="2171794"/>
          <a:chExt cx="3267076" cy="2877984"/>
        </a:xfrm>
      </xdr:grpSpPr>
      <xdr:graphicFrame macro="">
        <xdr:nvGraphicFramePr>
          <xdr:cNvPr id="14" name="Chart 13">
            <a:extLst>
              <a:ext uri="{FF2B5EF4-FFF2-40B4-BE49-F238E27FC236}">
                <a16:creationId xmlns:a16="http://schemas.microsoft.com/office/drawing/2014/main" id="{00000000-0008-0000-0100-00000E000000}"/>
              </a:ext>
            </a:extLst>
          </xdr:cNvPr>
          <xdr:cNvGraphicFramePr/>
        </xdr:nvGraphicFramePr>
        <xdr:xfrm>
          <a:off x="18434193" y="2171794"/>
          <a:ext cx="3267076" cy="2877984"/>
        </xdr:xfrm>
        <a:graphic>
          <a:graphicData uri="http://schemas.openxmlformats.org/drawingml/2006/chart">
            <c:chart xmlns:c="http://schemas.openxmlformats.org/drawingml/2006/chart" xmlns:r="http://schemas.openxmlformats.org/officeDocument/2006/relationships" r:id="rId4"/>
          </a:graphicData>
        </a:graphic>
      </xdr:graphicFrame>
      <xdr:sp macro="" textlink="Values!F37">
        <xdr:nvSpPr>
          <xdr:cNvPr id="15" name="TextBox 14">
            <a:extLst>
              <a:ext uri="{FF2B5EF4-FFF2-40B4-BE49-F238E27FC236}">
                <a16:creationId xmlns:a16="http://schemas.microsoft.com/office/drawing/2014/main" id="{00000000-0008-0000-0100-00000F000000}"/>
              </a:ext>
            </a:extLst>
          </xdr:cNvPr>
          <xdr:cNvSpPr txBox="1">
            <a:spLocks noChangeAspect="1"/>
          </xdr:cNvSpPr>
        </xdr:nvSpPr>
        <xdr:spPr>
          <a:xfrm>
            <a:off x="19713340" y="3186221"/>
            <a:ext cx="900000" cy="920484"/>
          </a:xfrm>
          <a:prstGeom prst="ellipse">
            <a:avLst/>
          </a:prstGeom>
          <a:solidFill>
            <a:schemeClr val="lt1">
              <a:alpha val="0"/>
            </a:schemeClr>
          </a:solidFill>
          <a:ln w="9525" cmpd="sng">
            <a:noFill/>
          </a:ln>
          <a:scene3d>
            <a:camera prst="orthographicFront"/>
            <a:lightRig rig="threePt" dir="t"/>
          </a:scene3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8F6B30D-C8BC-4B14-BD8F-E25D21277469}" type="TxLink">
              <a:rPr lang="en-US" sz="1400" b="1" i="0" u="none" strike="noStrike">
                <a:solidFill>
                  <a:srgbClr val="000000"/>
                </a:solidFill>
                <a:latin typeface="Calibri"/>
                <a:cs typeface="Calibri"/>
              </a:rPr>
              <a:pPr algn="ctr"/>
              <a:t>25%</a:t>
            </a:fld>
            <a:endParaRPr lang="en-AU" sz="44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pc.nsw.gov.au/node/424" TargetMode="External"/><Relationship Id="rId7" Type="http://schemas.openxmlformats.org/officeDocument/2006/relationships/drawing" Target="../drawings/drawing1.xml"/><Relationship Id="rId2" Type="http://schemas.openxmlformats.org/officeDocument/2006/relationships/hyperlink" Target="https://www.acsc.gov.au/publications.html" TargetMode="External"/><Relationship Id="rId1" Type="http://schemas.openxmlformats.org/officeDocument/2006/relationships/hyperlink" Target="https://www.ipc.nsw.gov.au/media/2226/" TargetMode="External"/><Relationship Id="rId6" Type="http://schemas.openxmlformats.org/officeDocument/2006/relationships/printerSettings" Target="../printerSettings/printerSettings1.bin"/><Relationship Id="rId5" Type="http://schemas.openxmlformats.org/officeDocument/2006/relationships/hyperlink" Target="https://www.ipc.nsw.gov.au/node/408" TargetMode="External"/><Relationship Id="rId4" Type="http://schemas.openxmlformats.org/officeDocument/2006/relationships/hyperlink" Target="https://www.ipc.nsw.gov.au/privacy-governance-framewor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showGridLines="0" tabSelected="1" zoomScale="91" zoomScaleNormal="91" zoomScalePageLayoutView="91" workbookViewId="0">
      <pane ySplit="1" topLeftCell="A2" activePane="bottomLeft" state="frozen"/>
      <selection pane="bottomLeft" activeCell="A17" sqref="A17:XFD1048576"/>
    </sheetView>
  </sheetViews>
  <sheetFormatPr defaultColWidth="0" defaultRowHeight="24.95" customHeight="1" zeroHeight="1"/>
  <cols>
    <col min="1" max="1" width="12.625" customWidth="1"/>
    <col min="2" max="2" width="40.625" style="2" customWidth="1"/>
    <col min="3" max="3" width="30.625" style="2" customWidth="1"/>
    <col min="4" max="4" width="4" style="2" customWidth="1"/>
    <col min="5" max="5" width="40.625" style="2" customWidth="1"/>
    <col min="6" max="6" width="30.625" style="2" customWidth="1"/>
    <col min="7" max="7" width="5.875" customWidth="1"/>
    <col min="8" max="8" width="62.625" customWidth="1"/>
    <col min="9" max="9" width="11" customWidth="1"/>
    <col min="10" max="16384" width="11" hidden="1"/>
  </cols>
  <sheetData>
    <row r="1" spans="1:8" s="1" customFormat="1" ht="65.25" customHeight="1" thickBot="1">
      <c r="A1" s="88" t="s">
        <v>119</v>
      </c>
      <c r="B1" s="88"/>
      <c r="C1" s="88"/>
      <c r="D1" s="88"/>
      <c r="E1" s="88"/>
      <c r="F1" s="88"/>
      <c r="G1" s="43"/>
      <c r="H1" s="44"/>
    </row>
    <row r="2" spans="1:8" s="8" customFormat="1" ht="39.950000000000003" customHeight="1" thickTop="1">
      <c r="A2" s="45"/>
      <c r="B2" s="90" t="str">
        <f>'DataBreachPreventionWorksheet '!B2</f>
        <v>People, Governance and Culture</v>
      </c>
      <c r="C2" s="90"/>
      <c r="D2" s="45"/>
      <c r="E2" s="90" t="str">
        <f>'DataBreachPreventionWorksheet '!B16</f>
        <v>Policy</v>
      </c>
      <c r="F2" s="90"/>
      <c r="G2" s="42"/>
      <c r="H2" s="42" t="s">
        <v>89</v>
      </c>
    </row>
    <row r="3" spans="1:8" ht="30" customHeight="1">
      <c r="A3" s="18"/>
      <c r="B3" s="18"/>
      <c r="C3" s="18"/>
      <c r="D3" s="18"/>
      <c r="E3" s="18"/>
      <c r="F3" s="18"/>
      <c r="G3" s="18"/>
      <c r="H3" s="89" t="s">
        <v>93</v>
      </c>
    </row>
    <row r="4" spans="1:8" ht="50.1" customHeight="1">
      <c r="A4" s="18"/>
      <c r="B4" s="18"/>
      <c r="C4" s="87" t="str">
        <f>People_Message</f>
        <v>This score indicates that your agency would benefit from a review of your governance structures and roles and responsibilities relating to data breaches.  It would be beneficial to review your policies and procedures and your data environment, to better understand and manage your data breach risk profile.</v>
      </c>
      <c r="D4" s="18"/>
      <c r="E4" s="18"/>
      <c r="F4" s="87" t="str">
        <f>Policy_Message</f>
        <v xml:space="preserve">This score indicates that your agency does not have policies in place to reduce the risk of a data breach occurring, or managing one in the event of a breach.  It is recommended that you develop a data breach policy and supporting procedures.  There are resources available on the IPC website that can assist you. </v>
      </c>
      <c r="G4" s="18"/>
      <c r="H4" s="89"/>
    </row>
    <row r="5" spans="1:8" s="9" customFormat="1" ht="50.1" customHeight="1">
      <c r="A5" s="19"/>
      <c r="B5" s="19"/>
      <c r="C5" s="87"/>
      <c r="D5" s="20"/>
      <c r="E5" s="18"/>
      <c r="F5" s="87"/>
      <c r="G5" s="18"/>
      <c r="H5" s="89"/>
    </row>
    <row r="6" spans="1:8" s="9" customFormat="1" ht="50.1" customHeight="1">
      <c r="A6" s="19"/>
      <c r="B6" s="19"/>
      <c r="C6" s="87"/>
      <c r="D6" s="20"/>
      <c r="E6" s="18"/>
      <c r="F6" s="87"/>
      <c r="G6" s="18"/>
      <c r="H6" s="89"/>
    </row>
    <row r="7" spans="1:8" s="9" customFormat="1" ht="50.1" customHeight="1">
      <c r="A7" s="19"/>
      <c r="B7" s="19"/>
      <c r="C7" s="87"/>
      <c r="D7" s="20"/>
      <c r="E7" s="18"/>
      <c r="F7" s="87"/>
      <c r="G7" s="18"/>
      <c r="H7" s="69" t="s">
        <v>91</v>
      </c>
    </row>
    <row r="8" spans="1:8" s="9" customFormat="1" ht="30" customHeight="1" thickBot="1">
      <c r="A8" s="19"/>
      <c r="B8" s="19"/>
      <c r="C8" s="20"/>
      <c r="D8" s="20"/>
      <c r="E8" s="18"/>
      <c r="F8" s="62"/>
      <c r="G8" s="18"/>
      <c r="H8" s="69" t="s">
        <v>118</v>
      </c>
    </row>
    <row r="9" spans="1:8" s="8" customFormat="1" ht="39.950000000000003" customHeight="1" thickTop="1">
      <c r="A9" s="90" t="str">
        <f>'DataBreachPreventionWorksheet '!B24</f>
        <v>Processes</v>
      </c>
      <c r="B9" s="90"/>
      <c r="C9" s="90" t="str">
        <f>'DataBreachPreventionWorksheet '!B35</f>
        <v>Technology</v>
      </c>
      <c r="D9" s="90"/>
      <c r="E9" s="90"/>
      <c r="F9" s="49"/>
      <c r="G9" s="18"/>
      <c r="H9" s="69" t="s">
        <v>103</v>
      </c>
    </row>
    <row r="10" spans="1:8" s="12" customFormat="1" ht="30" customHeight="1">
      <c r="A10" s="18"/>
      <c r="B10" s="18"/>
      <c r="C10" s="63"/>
      <c r="D10" s="63"/>
      <c r="E10" s="18"/>
      <c r="F10" s="18"/>
      <c r="G10" s="18"/>
      <c r="H10" s="69" t="s">
        <v>90</v>
      </c>
    </row>
    <row r="11" spans="1:8" s="12" customFormat="1" ht="50.1" customHeight="1">
      <c r="A11" s="20"/>
      <c r="B11" s="20"/>
      <c r="C11" s="87" t="str">
        <f>Processes_Message</f>
        <v xml:space="preserve">This score indicates that your agency does not have documented procedures in place to reduce the risk of a data breach occurring, or managing one in the event of a breach.  It is recommended that you develop standardised data protection procesures and processess to manage a breach.  There are resources available on the IPC website that can assist you. </v>
      </c>
      <c r="D11" s="63"/>
      <c r="E11" s="19"/>
      <c r="F11" s="87" t="str">
        <f>Technology_Message</f>
        <v xml:space="preserve">This score indicates that your agency does not have a strong understanding of the security measures that should be implemented to reduce the risk of a data breach occurring, or the vulnerablities that may exist in your IT environment.  It is recommended that you undertake a review of your IT environment to identify any vulnerabilities, and identify measures that should be implemented to protect data held by your agency.  </v>
      </c>
      <c r="G11" s="19"/>
      <c r="H11" s="69" t="s">
        <v>92</v>
      </c>
    </row>
    <row r="12" spans="1:8" s="12" customFormat="1" ht="50.1" customHeight="1">
      <c r="A12" s="20"/>
      <c r="B12" s="20"/>
      <c r="C12" s="87"/>
      <c r="D12" s="63"/>
      <c r="E12" s="19"/>
      <c r="F12" s="87"/>
      <c r="G12" s="19"/>
      <c r="H12" s="18"/>
    </row>
    <row r="13" spans="1:8" s="12" customFormat="1" ht="50.1" customHeight="1">
      <c r="A13" s="20"/>
      <c r="B13" s="20"/>
      <c r="C13" s="87"/>
      <c r="D13" s="63"/>
      <c r="E13" s="19"/>
      <c r="F13" s="87"/>
      <c r="G13" s="19"/>
      <c r="H13" s="18"/>
    </row>
    <row r="14" spans="1:8" s="12" customFormat="1" ht="50.1" customHeight="1">
      <c r="A14" s="20"/>
      <c r="B14" s="20"/>
      <c r="C14" s="87"/>
      <c r="D14" s="63"/>
      <c r="E14" s="19"/>
      <c r="F14" s="87"/>
      <c r="G14" s="19"/>
      <c r="H14" s="18"/>
    </row>
    <row r="15" spans="1:8" s="12" customFormat="1" ht="30" customHeight="1" thickBot="1">
      <c r="A15" s="60"/>
      <c r="B15" s="60"/>
      <c r="C15" s="61"/>
      <c r="D15" s="61"/>
      <c r="E15" s="62"/>
      <c r="F15" s="62"/>
      <c r="G15" s="60"/>
      <c r="H15" s="62"/>
    </row>
    <row r="16" spans="1:8" s="11" customFormat="1" ht="39.950000000000003" customHeight="1" thickTop="1">
      <c r="B16" s="10"/>
      <c r="C16" s="10"/>
      <c r="D16" s="10"/>
      <c r="E16" s="10"/>
      <c r="F16" s="10"/>
    </row>
    <row r="17" spans="1:7" s="11" customFormat="1" ht="39.950000000000003" hidden="1" customHeight="1">
      <c r="B17" s="10"/>
      <c r="C17" s="10"/>
      <c r="D17" s="10"/>
      <c r="E17" s="10"/>
      <c r="F17" s="10"/>
    </row>
    <row r="18" spans="1:7" s="11" customFormat="1" ht="39.950000000000003" hidden="1" customHeight="1">
      <c r="B18" s="10"/>
      <c r="C18" s="10"/>
      <c r="D18" s="10"/>
      <c r="E18" s="10"/>
      <c r="F18" s="10"/>
    </row>
    <row r="19" spans="1:7" s="11" customFormat="1" ht="39.950000000000003" hidden="1" customHeight="1">
      <c r="B19" s="10"/>
      <c r="C19" s="10"/>
      <c r="D19" s="10"/>
      <c r="E19" s="10"/>
      <c r="F19" s="10"/>
    </row>
    <row r="20" spans="1:7" s="11" customFormat="1" ht="39.950000000000003" hidden="1" customHeight="1">
      <c r="B20" s="10"/>
      <c r="C20" s="10"/>
      <c r="D20" s="10"/>
      <c r="E20" s="10"/>
      <c r="F20" s="10"/>
      <c r="G20" s="10"/>
    </row>
    <row r="21" spans="1:7" s="11" customFormat="1" ht="39.950000000000003" hidden="1" customHeight="1">
      <c r="B21" s="10"/>
      <c r="C21" s="10"/>
      <c r="D21" s="10"/>
      <c r="E21" s="10"/>
      <c r="F21" s="10"/>
      <c r="G21" s="10"/>
    </row>
    <row r="22" spans="1:7" s="11" customFormat="1" ht="39.950000000000003" hidden="1" customHeight="1">
      <c r="B22" s="10"/>
      <c r="C22" s="10"/>
      <c r="D22" s="10"/>
      <c r="E22" s="10"/>
      <c r="F22" s="10"/>
      <c r="G22" s="10"/>
    </row>
    <row r="23" spans="1:7" s="11" customFormat="1" ht="39.950000000000003" hidden="1" customHeight="1">
      <c r="B23" s="10"/>
      <c r="C23" s="10"/>
      <c r="D23" s="10"/>
      <c r="E23" s="10"/>
      <c r="F23" s="10"/>
    </row>
    <row r="24" spans="1:7" s="13" customFormat="1" ht="24.95" hidden="1" customHeight="1">
      <c r="A24" s="11"/>
      <c r="B24" s="4"/>
      <c r="C24" s="4"/>
      <c r="D24" s="4"/>
      <c r="E24" s="4"/>
      <c r="F24" s="4"/>
    </row>
    <row r="25" spans="1:7" s="12" customFormat="1" ht="42.75" hidden="1" customHeight="1">
      <c r="A25" s="11"/>
      <c r="B25" s="64"/>
      <c r="C25" s="64"/>
      <c r="D25" s="64"/>
      <c r="E25" s="64"/>
      <c r="F25" s="64"/>
    </row>
    <row r="26" spans="1:7" s="12" customFormat="1" ht="42.75" hidden="1" customHeight="1">
      <c r="B26" s="64"/>
      <c r="C26" s="64"/>
      <c r="D26" s="64"/>
      <c r="E26" s="64"/>
      <c r="F26" s="64"/>
    </row>
    <row r="27" spans="1:7" s="12" customFormat="1" ht="42.75" hidden="1" customHeight="1">
      <c r="B27" s="64"/>
      <c r="C27" s="64"/>
      <c r="D27" s="64"/>
      <c r="E27" s="64"/>
      <c r="F27" s="64"/>
    </row>
    <row r="28" spans="1:7" s="12" customFormat="1" ht="42.75" hidden="1" customHeight="1">
      <c r="B28" s="64"/>
      <c r="C28" s="64"/>
      <c r="D28" s="64"/>
      <c r="E28" s="64"/>
      <c r="F28" s="64"/>
    </row>
    <row r="29" spans="1:7" s="12" customFormat="1" ht="42.75" hidden="1" customHeight="1">
      <c r="B29" s="64"/>
      <c r="C29" s="64"/>
      <c r="D29" s="64"/>
      <c r="E29" s="64"/>
      <c r="F29" s="64"/>
    </row>
    <row r="30" spans="1:7" s="12" customFormat="1" ht="42.75" hidden="1" customHeight="1">
      <c r="B30" s="64"/>
      <c r="C30" s="64"/>
      <c r="D30" s="64"/>
      <c r="E30" s="64"/>
      <c r="F30" s="64"/>
    </row>
    <row r="31" spans="1:7" s="12" customFormat="1" ht="15.75" hidden="1">
      <c r="A31"/>
      <c r="B31" s="2"/>
      <c r="C31" s="64"/>
      <c r="D31" s="64"/>
      <c r="E31" s="64"/>
      <c r="F31" s="64"/>
    </row>
    <row r="32" spans="1:7" s="12" customFormat="1" ht="52.5" hidden="1" customHeight="1">
      <c r="A32"/>
      <c r="B32" s="2"/>
      <c r="C32" s="64"/>
      <c r="D32" s="64"/>
      <c r="E32" s="64"/>
      <c r="F32" s="64"/>
    </row>
  </sheetData>
  <sheetProtection selectLockedCells="1"/>
  <mergeCells count="10">
    <mergeCell ref="C11:C14"/>
    <mergeCell ref="F11:F14"/>
    <mergeCell ref="A1:F1"/>
    <mergeCell ref="H3:H6"/>
    <mergeCell ref="A9:B9"/>
    <mergeCell ref="C9:E9"/>
    <mergeCell ref="C4:C7"/>
    <mergeCell ref="B2:C2"/>
    <mergeCell ref="E2:F2"/>
    <mergeCell ref="F4:F7"/>
  </mergeCells>
  <hyperlinks>
    <hyperlink ref="H7" r:id="rId1" xr:uid="{00000000-0004-0000-0000-000000000000}"/>
    <hyperlink ref="H10" r:id="rId2" xr:uid="{00000000-0004-0000-0000-000003000000}"/>
    <hyperlink ref="H11" r:id="rId3" xr:uid="{00000000-0004-0000-0000-000004000000}"/>
    <hyperlink ref="H9" r:id="rId4" xr:uid="{00000000-0004-0000-0000-000005000000}"/>
    <hyperlink ref="H8" r:id="rId5" xr:uid="{B4FFB5F8-CBE4-4CB7-9D6C-DE78E4871ED4}"/>
  </hyperlinks>
  <printOptions horizontalCentered="1"/>
  <pageMargins left="0.23622047244094491" right="0.23622047244094491" top="0.35433070866141736" bottom="0.35433070866141736" header="0.31496062992125984" footer="0.31496062992125984"/>
  <pageSetup paperSize="9" scale="68" orientation="landscape" r:id="rId6"/>
  <headerFooter>
    <oddFooter>&amp;LData Breach Prevention - Summary&amp;C&amp;D&amp;RPage &amp;P of &amp;N</oddFooter>
  </headerFooter>
  <rowBreaks count="1" manualBreakCount="1">
    <brk id="32" max="6"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showGridLines="0" zoomScale="80" zoomScaleNormal="80" zoomScalePageLayoutView="80" workbookViewId="0">
      <pane ySplit="1" topLeftCell="A2" activePane="bottomLeft" state="frozen"/>
      <selection pane="bottomLeft" activeCell="A48" sqref="A48:XFD1048576"/>
    </sheetView>
  </sheetViews>
  <sheetFormatPr defaultColWidth="0" defaultRowHeight="24.95" customHeight="1" zeroHeight="1"/>
  <cols>
    <col min="1" max="1" width="3.125" customWidth="1"/>
    <col min="2" max="2" width="117.5" customWidth="1"/>
    <col min="3" max="3" width="31.5" customWidth="1"/>
    <col min="4" max="4" width="11" customWidth="1"/>
    <col min="5" max="5" width="28.5" customWidth="1"/>
    <col min="6" max="6" width="11" customWidth="1"/>
    <col min="12" max="16384" width="11" hidden="1"/>
  </cols>
  <sheetData>
    <row r="1" spans="1:11" s="1" customFormat="1" ht="78" customHeight="1" thickTop="1" thickBot="1">
      <c r="A1" s="93" t="s">
        <v>101</v>
      </c>
      <c r="B1" s="94"/>
      <c r="C1" s="94"/>
      <c r="D1" s="94"/>
      <c r="E1" s="95"/>
      <c r="F1" s="35"/>
    </row>
    <row r="2" spans="1:11" s="4" customFormat="1" ht="30" customHeight="1" thickTop="1">
      <c r="A2" s="23"/>
      <c r="B2" s="34" t="s">
        <v>5</v>
      </c>
      <c r="C2" s="107"/>
      <c r="D2" s="91" t="s">
        <v>19</v>
      </c>
      <c r="E2" s="92"/>
    </row>
    <row r="3" spans="1:11" s="4" customFormat="1" ht="60.75" customHeight="1">
      <c r="A3" s="24"/>
      <c r="B3" s="16"/>
      <c r="C3" s="70" t="s">
        <v>4</v>
      </c>
      <c r="D3" s="17"/>
      <c r="E3" s="25"/>
    </row>
    <row r="4" spans="1:11" ht="43.5" customHeight="1">
      <c r="A4" s="26"/>
      <c r="B4" s="100" t="s">
        <v>6</v>
      </c>
      <c r="C4" s="101" t="s">
        <v>18</v>
      </c>
      <c r="D4" s="18"/>
      <c r="E4" s="27"/>
      <c r="F4" s="2"/>
      <c r="G4" s="2"/>
      <c r="H4" s="2"/>
      <c r="I4" s="2"/>
      <c r="J4" s="2"/>
      <c r="K4" s="2"/>
    </row>
    <row r="5" spans="1:11" ht="43.5" customHeight="1">
      <c r="A5" s="26"/>
      <c r="B5" s="102" t="s">
        <v>7</v>
      </c>
      <c r="C5" s="103" t="s">
        <v>18</v>
      </c>
      <c r="D5" s="18"/>
      <c r="E5" s="27"/>
      <c r="F5" s="2"/>
      <c r="G5" s="2"/>
      <c r="H5" s="2"/>
      <c r="I5" s="2"/>
      <c r="J5" s="2"/>
      <c r="K5" s="2"/>
    </row>
    <row r="6" spans="1:11" ht="43.5" customHeight="1">
      <c r="A6" s="26"/>
      <c r="B6" s="102" t="s">
        <v>8</v>
      </c>
      <c r="C6" s="103" t="s">
        <v>18</v>
      </c>
      <c r="D6" s="18"/>
      <c r="E6" s="27"/>
      <c r="F6" s="2"/>
      <c r="G6" s="2"/>
      <c r="H6" s="2"/>
      <c r="I6" s="2"/>
      <c r="J6" s="2"/>
      <c r="K6" s="2"/>
    </row>
    <row r="7" spans="1:11" ht="43.5" customHeight="1">
      <c r="A7" s="26"/>
      <c r="B7" s="102" t="s">
        <v>9</v>
      </c>
      <c r="C7" s="103" t="s">
        <v>18</v>
      </c>
      <c r="D7" s="18"/>
      <c r="E7" s="27"/>
      <c r="F7" s="2"/>
      <c r="G7" s="2"/>
      <c r="H7" s="2"/>
      <c r="I7" s="2"/>
      <c r="J7" s="2"/>
      <c r="K7" s="2"/>
    </row>
    <row r="8" spans="1:11" ht="43.5" customHeight="1">
      <c r="A8" s="26"/>
      <c r="B8" s="102" t="s">
        <v>10</v>
      </c>
      <c r="C8" s="103" t="s">
        <v>18</v>
      </c>
      <c r="D8" s="18"/>
      <c r="E8" s="27"/>
      <c r="F8" s="2"/>
      <c r="G8" s="2"/>
      <c r="H8" s="2"/>
      <c r="I8" s="2"/>
      <c r="J8" s="2"/>
      <c r="K8" s="2"/>
    </row>
    <row r="9" spans="1:11" ht="43.5" customHeight="1">
      <c r="A9" s="26"/>
      <c r="B9" s="102" t="s">
        <v>11</v>
      </c>
      <c r="C9" s="103" t="s">
        <v>18</v>
      </c>
      <c r="D9" s="18"/>
      <c r="E9" s="27"/>
      <c r="F9" s="2"/>
      <c r="G9" s="2"/>
      <c r="H9" s="2"/>
      <c r="I9" s="2"/>
      <c r="J9" s="2"/>
      <c r="K9" s="2"/>
    </row>
    <row r="10" spans="1:11" ht="43.5" customHeight="1">
      <c r="A10" s="26"/>
      <c r="B10" s="102" t="s">
        <v>12</v>
      </c>
      <c r="C10" s="103" t="s">
        <v>18</v>
      </c>
      <c r="D10" s="18"/>
      <c r="E10" s="27"/>
      <c r="F10" s="2"/>
      <c r="G10" s="2"/>
      <c r="H10" s="2"/>
      <c r="I10" s="2"/>
      <c r="J10" s="2"/>
      <c r="K10" s="2"/>
    </row>
    <row r="11" spans="1:11" ht="43.5" customHeight="1">
      <c r="A11" s="26"/>
      <c r="B11" s="102" t="s">
        <v>13</v>
      </c>
      <c r="C11" s="103" t="s">
        <v>18</v>
      </c>
      <c r="D11" s="18"/>
      <c r="E11" s="27"/>
      <c r="F11" s="2"/>
      <c r="G11" s="2"/>
      <c r="H11" s="2"/>
      <c r="I11" s="2"/>
      <c r="J11" s="2"/>
      <c r="K11" s="2"/>
    </row>
    <row r="12" spans="1:11" ht="43.5" customHeight="1">
      <c r="A12" s="26"/>
      <c r="B12" s="102" t="s">
        <v>14</v>
      </c>
      <c r="C12" s="103" t="s">
        <v>18</v>
      </c>
      <c r="D12" s="18"/>
      <c r="E12" s="27"/>
      <c r="F12" s="2"/>
      <c r="G12" s="2"/>
      <c r="H12" s="2"/>
      <c r="I12" s="2"/>
      <c r="J12" s="2"/>
      <c r="K12" s="2"/>
    </row>
    <row r="13" spans="1:11" ht="43.5" customHeight="1">
      <c r="A13" s="26"/>
      <c r="B13" s="102" t="s">
        <v>15</v>
      </c>
      <c r="C13" s="103" t="s">
        <v>18</v>
      </c>
      <c r="D13" s="18"/>
      <c r="E13" s="27"/>
      <c r="F13" s="2"/>
      <c r="G13" s="2"/>
      <c r="H13" s="2"/>
      <c r="I13" s="2"/>
      <c r="J13" s="2"/>
      <c r="K13" s="2"/>
    </row>
    <row r="14" spans="1:11" ht="43.5" customHeight="1">
      <c r="A14" s="26"/>
      <c r="B14" s="104" t="s">
        <v>109</v>
      </c>
      <c r="C14" s="103" t="s">
        <v>18</v>
      </c>
      <c r="D14" s="18"/>
      <c r="E14" s="27"/>
      <c r="F14" s="2"/>
      <c r="G14" s="2"/>
      <c r="H14" s="2"/>
      <c r="I14" s="2"/>
      <c r="J14" s="2"/>
      <c r="K14" s="2"/>
    </row>
    <row r="15" spans="1:11" ht="43.5" customHeight="1" thickBot="1">
      <c r="A15" s="26"/>
      <c r="B15" s="99" t="s">
        <v>107</v>
      </c>
      <c r="C15" s="71" t="s">
        <v>18</v>
      </c>
      <c r="D15" s="18"/>
      <c r="E15" s="27"/>
      <c r="F15" s="2"/>
      <c r="G15" s="2"/>
      <c r="H15" s="2"/>
      <c r="I15" s="2"/>
      <c r="J15" s="2"/>
      <c r="K15" s="2"/>
    </row>
    <row r="16" spans="1:11" s="4" customFormat="1" ht="30" customHeight="1" thickTop="1">
      <c r="A16" s="23"/>
      <c r="B16" s="34" t="s">
        <v>20</v>
      </c>
      <c r="C16" s="108"/>
      <c r="D16" s="91" t="s">
        <v>19</v>
      </c>
      <c r="E16" s="92"/>
    </row>
    <row r="17" spans="1:5" s="4" customFormat="1" ht="60.75" customHeight="1">
      <c r="A17" s="24"/>
      <c r="B17" s="16"/>
      <c r="C17" s="70" t="s">
        <v>4</v>
      </c>
      <c r="D17" s="17"/>
      <c r="E17" s="25"/>
    </row>
    <row r="18" spans="1:5" s="3" customFormat="1" ht="45" customHeight="1">
      <c r="A18" s="28"/>
      <c r="B18" s="105" t="s">
        <v>21</v>
      </c>
      <c r="C18" s="101" t="s">
        <v>18</v>
      </c>
      <c r="D18" s="15"/>
      <c r="E18" s="29"/>
    </row>
    <row r="19" spans="1:5" s="3" customFormat="1" ht="45" customHeight="1">
      <c r="A19" s="28"/>
      <c r="B19" s="104" t="s">
        <v>111</v>
      </c>
      <c r="C19" s="103" t="s">
        <v>18</v>
      </c>
      <c r="D19" s="15"/>
      <c r="E19" s="29"/>
    </row>
    <row r="20" spans="1:5" s="3" customFormat="1" ht="45" customHeight="1">
      <c r="A20" s="28"/>
      <c r="B20" s="104" t="s">
        <v>106</v>
      </c>
      <c r="C20" s="103" t="s">
        <v>18</v>
      </c>
      <c r="D20" s="15"/>
      <c r="E20" s="29"/>
    </row>
    <row r="21" spans="1:5" s="3" customFormat="1" ht="45" customHeight="1">
      <c r="A21" s="28"/>
      <c r="B21" s="106" t="s">
        <v>22</v>
      </c>
      <c r="C21" s="103" t="s">
        <v>18</v>
      </c>
      <c r="D21" s="15"/>
      <c r="E21" s="29"/>
    </row>
    <row r="22" spans="1:5" s="3" customFormat="1" ht="45" customHeight="1">
      <c r="A22" s="28"/>
      <c r="B22" s="106" t="s">
        <v>23</v>
      </c>
      <c r="C22" s="103" t="s">
        <v>18</v>
      </c>
      <c r="D22" s="15"/>
      <c r="E22" s="29"/>
    </row>
    <row r="23" spans="1:5" s="3" customFormat="1" ht="63.75" thickBot="1">
      <c r="A23" s="28"/>
      <c r="B23" s="84" t="s">
        <v>112</v>
      </c>
      <c r="C23" s="71" t="s">
        <v>18</v>
      </c>
      <c r="D23" s="15"/>
      <c r="E23" s="29"/>
    </row>
    <row r="24" spans="1:5" s="4" customFormat="1" ht="30" customHeight="1" thickTop="1">
      <c r="A24" s="23"/>
      <c r="B24" s="34" t="s">
        <v>24</v>
      </c>
      <c r="C24" s="108"/>
      <c r="D24" s="91" t="s">
        <v>19</v>
      </c>
      <c r="E24" s="92"/>
    </row>
    <row r="25" spans="1:5" s="4" customFormat="1" ht="60.75" customHeight="1">
      <c r="A25" s="24"/>
      <c r="B25" s="16"/>
      <c r="C25" s="70" t="s">
        <v>4</v>
      </c>
      <c r="D25" s="17"/>
      <c r="E25" s="25"/>
    </row>
    <row r="26" spans="1:5" s="3" customFormat="1" ht="34.5" customHeight="1">
      <c r="A26" s="28"/>
      <c r="B26" s="21" t="s">
        <v>25</v>
      </c>
      <c r="C26" s="71" t="s">
        <v>18</v>
      </c>
      <c r="D26" s="15"/>
      <c r="E26" s="29"/>
    </row>
    <row r="27" spans="1:5" s="3" customFormat="1" ht="34.5" customHeight="1">
      <c r="A27" s="28"/>
      <c r="B27" s="106" t="s">
        <v>26</v>
      </c>
      <c r="C27" s="103" t="s">
        <v>18</v>
      </c>
      <c r="D27" s="15"/>
      <c r="E27" s="29"/>
    </row>
    <row r="28" spans="1:5" s="3" customFormat="1" ht="34.5" customHeight="1">
      <c r="A28" s="28"/>
      <c r="B28" s="21" t="s">
        <v>27</v>
      </c>
      <c r="C28" s="71" t="s">
        <v>18</v>
      </c>
      <c r="D28" s="15"/>
      <c r="E28" s="29"/>
    </row>
    <row r="29" spans="1:5" s="3" customFormat="1" ht="34.5" customHeight="1">
      <c r="A29" s="28"/>
      <c r="B29" s="106" t="s">
        <v>28</v>
      </c>
      <c r="C29" s="103" t="s">
        <v>18</v>
      </c>
      <c r="D29" s="15"/>
      <c r="E29" s="29"/>
    </row>
    <row r="30" spans="1:5" s="3" customFormat="1" ht="34.5" customHeight="1">
      <c r="A30" s="28"/>
      <c r="B30" s="21" t="s">
        <v>29</v>
      </c>
      <c r="C30" s="71" t="s">
        <v>18</v>
      </c>
      <c r="D30" s="15"/>
      <c r="E30" s="29"/>
    </row>
    <row r="31" spans="1:5" s="3" customFormat="1" ht="34.5" customHeight="1">
      <c r="A31" s="28"/>
      <c r="B31" s="106" t="s">
        <v>30</v>
      </c>
      <c r="C31" s="103" t="s">
        <v>18</v>
      </c>
      <c r="D31" s="15"/>
      <c r="E31" s="29"/>
    </row>
    <row r="32" spans="1:5" s="3" customFormat="1" ht="34.5" customHeight="1">
      <c r="A32" s="28"/>
      <c r="B32" s="105" t="s">
        <v>31</v>
      </c>
      <c r="C32" s="101" t="s">
        <v>18</v>
      </c>
      <c r="D32" s="15"/>
      <c r="E32" s="29"/>
    </row>
    <row r="33" spans="1:5" s="3" customFormat="1" ht="34.5" customHeight="1">
      <c r="A33" s="28"/>
      <c r="B33" s="105" t="s">
        <v>32</v>
      </c>
      <c r="C33" s="101" t="s">
        <v>18</v>
      </c>
      <c r="D33" s="15"/>
      <c r="E33" s="29"/>
    </row>
    <row r="34" spans="1:5" s="3" customFormat="1" ht="34.5" customHeight="1" thickBot="1">
      <c r="A34" s="28"/>
      <c r="B34" s="21" t="s">
        <v>33</v>
      </c>
      <c r="C34" s="71" t="s">
        <v>18</v>
      </c>
      <c r="D34" s="15"/>
      <c r="E34" s="29"/>
    </row>
    <row r="35" spans="1:5" s="4" customFormat="1" ht="30" customHeight="1" thickTop="1">
      <c r="A35" s="23"/>
      <c r="B35" s="34" t="s">
        <v>34</v>
      </c>
      <c r="C35" s="108"/>
      <c r="D35" s="91" t="s">
        <v>19</v>
      </c>
      <c r="E35" s="92"/>
    </row>
    <row r="36" spans="1:5" s="4" customFormat="1" ht="60.75" customHeight="1">
      <c r="A36" s="24"/>
      <c r="B36" s="16"/>
      <c r="C36" s="70" t="s">
        <v>4</v>
      </c>
      <c r="D36" s="17"/>
      <c r="E36" s="25"/>
    </row>
    <row r="37" spans="1:5" s="3" customFormat="1" ht="30" customHeight="1">
      <c r="A37" s="28"/>
      <c r="B37" s="22" t="s">
        <v>35</v>
      </c>
      <c r="C37" s="71" t="s">
        <v>18</v>
      </c>
      <c r="D37" s="15"/>
      <c r="E37" s="29"/>
    </row>
    <row r="38" spans="1:5" s="3" customFormat="1" ht="30" customHeight="1">
      <c r="A38" s="28"/>
      <c r="B38" s="109" t="s">
        <v>36</v>
      </c>
      <c r="C38" s="103" t="s">
        <v>18</v>
      </c>
      <c r="D38" s="15"/>
      <c r="E38" s="29"/>
    </row>
    <row r="39" spans="1:5" s="3" customFormat="1" ht="30" customHeight="1">
      <c r="A39" s="28"/>
      <c r="B39" s="84" t="s">
        <v>113</v>
      </c>
      <c r="C39" s="71" t="s">
        <v>18</v>
      </c>
      <c r="D39" s="15"/>
      <c r="E39" s="29"/>
    </row>
    <row r="40" spans="1:5" s="3" customFormat="1" ht="30" customHeight="1">
      <c r="A40" s="28"/>
      <c r="B40" s="104" t="s">
        <v>114</v>
      </c>
      <c r="C40" s="103" t="s">
        <v>18</v>
      </c>
      <c r="D40" s="15"/>
      <c r="E40" s="29"/>
    </row>
    <row r="41" spans="1:5" s="3" customFormat="1" ht="30" customHeight="1">
      <c r="A41" s="28"/>
      <c r="B41" s="22" t="s">
        <v>116</v>
      </c>
      <c r="C41" s="71" t="s">
        <v>18</v>
      </c>
      <c r="D41" s="15"/>
      <c r="E41" s="29"/>
    </row>
    <row r="42" spans="1:5" s="3" customFormat="1" ht="30" customHeight="1">
      <c r="A42" s="28"/>
      <c r="B42" s="104" t="s">
        <v>115</v>
      </c>
      <c r="C42" s="103" t="s">
        <v>18</v>
      </c>
      <c r="D42" s="15"/>
      <c r="E42" s="29"/>
    </row>
    <row r="43" spans="1:5" s="3" customFormat="1" ht="30" customHeight="1">
      <c r="A43" s="28"/>
      <c r="B43" s="22" t="s">
        <v>37</v>
      </c>
      <c r="C43" s="71" t="s">
        <v>18</v>
      </c>
      <c r="D43" s="15"/>
      <c r="E43" s="29"/>
    </row>
    <row r="44" spans="1:5" s="3" customFormat="1" ht="30" customHeight="1">
      <c r="A44" s="28"/>
      <c r="B44" s="109" t="s">
        <v>38</v>
      </c>
      <c r="C44" s="103" t="s">
        <v>18</v>
      </c>
      <c r="D44" s="15"/>
      <c r="E44" s="29"/>
    </row>
    <row r="45" spans="1:5" s="3" customFormat="1" ht="30" customHeight="1">
      <c r="A45" s="28"/>
      <c r="B45" s="109" t="s">
        <v>39</v>
      </c>
      <c r="C45" s="103" t="s">
        <v>18</v>
      </c>
      <c r="D45" s="15"/>
      <c r="E45" s="29"/>
    </row>
    <row r="46" spans="1:5" s="3" customFormat="1" ht="30" customHeight="1" thickBot="1">
      <c r="A46" s="30"/>
      <c r="B46" s="31" t="s">
        <v>40</v>
      </c>
      <c r="C46" s="72" t="s">
        <v>18</v>
      </c>
      <c r="D46" s="32"/>
      <c r="E46" s="33"/>
    </row>
    <row r="47" spans="1:5" ht="24.95" customHeight="1" thickTop="1"/>
  </sheetData>
  <sheetProtection selectLockedCells="1"/>
  <mergeCells count="5">
    <mergeCell ref="A1:E1"/>
    <mergeCell ref="D2:E2"/>
    <mergeCell ref="D16:E16"/>
    <mergeCell ref="D35:E35"/>
    <mergeCell ref="D24:E24"/>
  </mergeCells>
  <dataValidations count="1">
    <dataValidation type="list" allowBlank="1" showInputMessage="1" showErrorMessage="1" sqref="C37:C46 C18:C23 C26:C34 C4:C15" xr:uid="{00000000-0002-0000-0100-000000000000}">
      <formula1>Score_Table</formula1>
    </dataValidation>
  </dataValidations>
  <pageMargins left="0.23622047244094491" right="0.23622047244094491" top="0.74803149606299213" bottom="0.74803149606299213" header="0.31496062992125984" footer="0.31496062992125984"/>
  <pageSetup paperSize="9" scale="47" fitToHeight="2" orientation="landscape" r:id="rId1"/>
  <headerFooter>
    <oddFooter>&amp;LData Breach Prevention&amp;C&amp;D&amp;RPage &amp;P of &amp;N</oddFooter>
  </headerFooter>
  <rowBreaks count="1" manualBreakCount="1">
    <brk id="23"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D38"/>
  <sheetViews>
    <sheetView showGridLines="0" zoomScale="90" zoomScaleNormal="90" zoomScalePageLayoutView="90" workbookViewId="0">
      <selection activeCell="B27" sqref="B27"/>
    </sheetView>
  </sheetViews>
  <sheetFormatPr defaultColWidth="0" defaultRowHeight="15.75" zeroHeight="1"/>
  <cols>
    <col min="1" max="1" width="6" style="14" customWidth="1"/>
    <col min="2" max="2" width="86.125" customWidth="1"/>
    <col min="3" max="3" width="26.875" customWidth="1"/>
    <col min="4" max="4" width="3.125" customWidth="1"/>
    <col min="5" max="16383" width="8.875" hidden="1"/>
    <col min="16384" max="16384" width="2.125" customWidth="1"/>
  </cols>
  <sheetData>
    <row r="1" spans="2:3" ht="54.75" customHeight="1" thickBot="1">
      <c r="B1" s="96" t="s">
        <v>72</v>
      </c>
      <c r="C1" s="97"/>
    </row>
    <row r="2" spans="2:3" ht="45.75" customHeight="1" thickTop="1">
      <c r="B2" s="36" t="s">
        <v>41</v>
      </c>
      <c r="C2" s="37"/>
    </row>
    <row r="3" spans="2:3" ht="45" customHeight="1" thickBot="1">
      <c r="B3" s="38" t="s">
        <v>42</v>
      </c>
      <c r="C3" s="39"/>
    </row>
    <row r="4" spans="2:3" ht="45" customHeight="1" thickBot="1">
      <c r="B4" s="38" t="s">
        <v>43</v>
      </c>
      <c r="C4" s="39"/>
    </row>
    <row r="5" spans="2:3" ht="45" customHeight="1" thickBot="1">
      <c r="B5" s="38" t="s">
        <v>44</v>
      </c>
      <c r="C5" s="39"/>
    </row>
    <row r="6" spans="2:3" ht="45" customHeight="1" thickBot="1">
      <c r="B6" s="85" t="s">
        <v>117</v>
      </c>
      <c r="C6" s="39"/>
    </row>
    <row r="7" spans="2:3" ht="45" customHeight="1" thickBot="1">
      <c r="B7" s="85" t="s">
        <v>45</v>
      </c>
      <c r="C7" s="39"/>
    </row>
    <row r="8" spans="2:3" ht="45" customHeight="1" thickBot="1">
      <c r="B8" s="85" t="s">
        <v>46</v>
      </c>
      <c r="C8" s="39"/>
    </row>
    <row r="9" spans="2:3" ht="45" customHeight="1" thickBot="1">
      <c r="B9" s="86" t="s">
        <v>108</v>
      </c>
      <c r="C9" s="83"/>
    </row>
    <row r="10" spans="2:3" ht="45" customHeight="1" thickTop="1">
      <c r="B10" s="36" t="s">
        <v>47</v>
      </c>
      <c r="C10" s="37"/>
    </row>
    <row r="11" spans="2:3" ht="45" customHeight="1" thickBot="1">
      <c r="B11" s="38" t="s">
        <v>48</v>
      </c>
      <c r="C11" s="39"/>
    </row>
    <row r="12" spans="2:3" ht="45" customHeight="1" thickBot="1">
      <c r="B12" s="38" t="s">
        <v>49</v>
      </c>
      <c r="C12" s="39"/>
    </row>
    <row r="13" spans="2:3" ht="45" customHeight="1" thickBot="1">
      <c r="B13" s="38" t="s">
        <v>50</v>
      </c>
      <c r="C13" s="39"/>
    </row>
    <row r="14" spans="2:3" ht="45" customHeight="1" thickBot="1">
      <c r="B14" s="38" t="s">
        <v>51</v>
      </c>
      <c r="C14" s="39"/>
    </row>
    <row r="15" spans="2:3" ht="45" customHeight="1" thickBot="1">
      <c r="B15" s="38" t="s">
        <v>52</v>
      </c>
      <c r="C15" s="39"/>
    </row>
    <row r="16" spans="2:3" ht="45" customHeight="1" thickTop="1">
      <c r="B16" s="36" t="s">
        <v>53</v>
      </c>
      <c r="C16" s="37"/>
    </row>
    <row r="17" spans="2:3" ht="45" customHeight="1" thickBot="1">
      <c r="B17" s="38" t="s">
        <v>54</v>
      </c>
      <c r="C17" s="39"/>
    </row>
    <row r="18" spans="2:3" ht="45" customHeight="1" thickBot="1">
      <c r="B18" s="38" t="s">
        <v>55</v>
      </c>
      <c r="C18" s="39"/>
    </row>
    <row r="19" spans="2:3" ht="45" customHeight="1" thickBot="1">
      <c r="B19" s="38" t="s">
        <v>110</v>
      </c>
      <c r="C19" s="39"/>
    </row>
    <row r="20" spans="2:3" ht="45" customHeight="1" thickBot="1">
      <c r="B20" s="38" t="s">
        <v>56</v>
      </c>
      <c r="C20" s="39"/>
    </row>
    <row r="21" spans="2:3" ht="45" customHeight="1" thickBot="1">
      <c r="B21" s="38" t="s">
        <v>57</v>
      </c>
      <c r="C21" s="39"/>
    </row>
    <row r="22" spans="2:3" ht="45" customHeight="1" thickBot="1">
      <c r="B22" s="86" t="s">
        <v>104</v>
      </c>
      <c r="C22" s="110"/>
    </row>
    <row r="23" spans="2:3" ht="45" customHeight="1" thickTop="1">
      <c r="B23" s="36" t="s">
        <v>58</v>
      </c>
      <c r="C23" s="82"/>
    </row>
    <row r="24" spans="2:3" ht="45" customHeight="1" thickBot="1">
      <c r="B24" s="38" t="s">
        <v>59</v>
      </c>
      <c r="C24" s="39"/>
    </row>
    <row r="25" spans="2:3" ht="45" customHeight="1" thickBot="1">
      <c r="B25" s="38" t="s">
        <v>60</v>
      </c>
      <c r="C25" s="39"/>
    </row>
    <row r="26" spans="2:3" ht="45" customHeight="1" thickBot="1">
      <c r="B26" s="38" t="s">
        <v>61</v>
      </c>
      <c r="C26" s="39"/>
    </row>
    <row r="27" spans="2:3" ht="45" customHeight="1" thickBot="1">
      <c r="B27" s="38" t="s">
        <v>62</v>
      </c>
      <c r="C27" s="39"/>
    </row>
    <row r="28" spans="2:3" ht="45" customHeight="1" thickBot="1">
      <c r="B28" s="38" t="s">
        <v>63</v>
      </c>
      <c r="C28" s="39"/>
    </row>
    <row r="29" spans="2:3" ht="45" customHeight="1" thickBot="1">
      <c r="B29" s="86" t="s">
        <v>105</v>
      </c>
      <c r="C29" s="111"/>
    </row>
    <row r="30" spans="2:3" ht="45" customHeight="1" thickTop="1">
      <c r="B30" s="36" t="s">
        <v>64</v>
      </c>
      <c r="C30" s="37"/>
    </row>
    <row r="31" spans="2:3" ht="45" customHeight="1" thickBot="1">
      <c r="B31" s="38" t="s">
        <v>65</v>
      </c>
      <c r="C31" s="39"/>
    </row>
    <row r="32" spans="2:3" ht="45" customHeight="1" thickBot="1">
      <c r="B32" s="38" t="s">
        <v>66</v>
      </c>
      <c r="C32" s="39"/>
    </row>
    <row r="33" spans="2:3" ht="45" customHeight="1" thickBot="1">
      <c r="B33" s="38" t="s">
        <v>67</v>
      </c>
      <c r="C33" s="39"/>
    </row>
    <row r="34" spans="2:3" ht="45" customHeight="1" thickBot="1">
      <c r="B34" s="38" t="s">
        <v>68</v>
      </c>
      <c r="C34" s="39"/>
    </row>
    <row r="35" spans="2:3" ht="45" customHeight="1" thickBot="1">
      <c r="B35" s="38" t="s">
        <v>69</v>
      </c>
      <c r="C35" s="39"/>
    </row>
    <row r="36" spans="2:3" ht="45" customHeight="1" thickBot="1">
      <c r="B36" s="38" t="s">
        <v>70</v>
      </c>
      <c r="C36" s="39"/>
    </row>
    <row r="37" spans="2:3" ht="45" customHeight="1" thickBot="1">
      <c r="B37" s="40" t="s">
        <v>71</v>
      </c>
      <c r="C37" s="41"/>
    </row>
    <row r="38" spans="2:3"/>
  </sheetData>
  <mergeCells count="1">
    <mergeCell ref="B1:C1"/>
  </mergeCells>
  <pageMargins left="0.70866141732283472" right="0.70866141732283472" top="0.74803149606299213" bottom="0.74803149606299213" header="0.31496062992125984" footer="0.31496062992125984"/>
  <pageSetup paperSize="9" scale="77" fitToHeight="2" orientation="portrait" r:id="rId1"/>
  <headerFooter>
    <oddFooter>&amp;LData Breach Checklist&amp;C&amp;D&amp;Rpage &amp;P of &amp;N</oddFooter>
  </headerFooter>
  <rowBreaks count="1" manualBreakCount="1">
    <brk id="22" min="1"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45"/>
  <sheetViews>
    <sheetView workbookViewId="0">
      <selection activeCell="I9" sqref="I9"/>
    </sheetView>
  </sheetViews>
  <sheetFormatPr defaultColWidth="11" defaultRowHeight="15.75"/>
  <cols>
    <col min="1" max="1" width="10" bestFit="1" customWidth="1"/>
    <col min="2" max="2" width="11" style="67" customWidth="1"/>
    <col min="3" max="3" width="1.5" style="67" customWidth="1"/>
    <col min="4" max="4" width="5.625" customWidth="1"/>
    <col min="5" max="5" width="11" style="3"/>
    <col min="6" max="6" width="11" style="54"/>
    <col min="7" max="7" width="10.125" bestFit="1" customWidth="1"/>
    <col min="8" max="9" width="8" customWidth="1"/>
    <col min="10" max="10" width="134.875" customWidth="1"/>
  </cols>
  <sheetData>
    <row r="1" spans="1:10" s="14" customFormat="1" ht="12.95" customHeight="1" thickBot="1">
      <c r="B1" s="75"/>
      <c r="C1" s="75"/>
      <c r="D1" s="1"/>
      <c r="E1" s="51"/>
      <c r="F1" s="52"/>
      <c r="G1" s="14" t="str">
        <f>" - "</f>
        <v xml:space="preserve"> - </v>
      </c>
    </row>
    <row r="2" spans="1:10" s="47" customFormat="1" ht="21.75" thickTop="1">
      <c r="A2" s="98" t="s">
        <v>102</v>
      </c>
      <c r="B2" s="98"/>
      <c r="C2" s="80"/>
      <c r="D2" s="5">
        <v>1</v>
      </c>
      <c r="E2" s="53" t="s">
        <v>96</v>
      </c>
      <c r="F2" s="53" t="s">
        <v>97</v>
      </c>
      <c r="G2" s="53" t="s">
        <v>98</v>
      </c>
      <c r="H2" s="53" t="s">
        <v>99</v>
      </c>
      <c r="I2" s="53" t="s">
        <v>100</v>
      </c>
      <c r="J2" s="48" t="s">
        <v>73</v>
      </c>
    </row>
    <row r="3" spans="1:10" ht="25.5">
      <c r="A3" s="73" t="s">
        <v>16</v>
      </c>
      <c r="B3" s="77">
        <v>0</v>
      </c>
      <c r="C3" s="81"/>
      <c r="D3" s="6"/>
      <c r="E3" s="54">
        <f>IF('DataBreachPreventionWorksheet '!C4=$A$5,2,(IF('DataBreachPreventionWorksheet '!C4=$A$4,1,(IF('DataBreachPreventionWorksheet '!C4=$A$6,0.5,(IF('DataBreachPreventionWorksheet '!C4=$A$3,0,0)))))))</f>
        <v>0.5</v>
      </c>
      <c r="F3" s="54">
        <f>ROWS('DataBreachPreventionWorksheet '!C4:C15)*2</f>
        <v>24</v>
      </c>
      <c r="G3" s="54" t="str">
        <f>TEXT(H3,"#0%")&amp;Dash&amp;TEXT(I3,"#0%")</f>
        <v>0% - 25%</v>
      </c>
      <c r="H3" s="56">
        <v>0</v>
      </c>
      <c r="I3" s="56">
        <v>0.25</v>
      </c>
      <c r="J3" s="50" t="s">
        <v>95</v>
      </c>
    </row>
    <row r="4" spans="1:10" ht="25.5">
      <c r="A4" s="59" t="s">
        <v>17</v>
      </c>
      <c r="B4" s="78">
        <v>1</v>
      </c>
      <c r="C4" s="81"/>
      <c r="D4" s="6"/>
      <c r="E4" s="54">
        <f>IF('DataBreachPreventionWorksheet '!C5=$A$5,2,(IF('DataBreachPreventionWorksheet '!C5=$A$4,1,(IF('DataBreachPreventionWorksheet '!C5=$A$6,0.5,(IF('DataBreachPreventionWorksheet '!C5=$A$3,0,0)))))))</f>
        <v>0.5</v>
      </c>
      <c r="F4" s="54">
        <f>SUM(E3:E14)</f>
        <v>6</v>
      </c>
      <c r="G4" s="54" t="str">
        <f>TEXT(H4,"#0%")&amp;Dash&amp;TEXT(I4,"#0%")</f>
        <v>26% - 50%</v>
      </c>
      <c r="H4" s="56">
        <v>0.26</v>
      </c>
      <c r="I4" s="56">
        <v>0.5</v>
      </c>
      <c r="J4" s="50" t="s">
        <v>83</v>
      </c>
    </row>
    <row r="5" spans="1:10" ht="25.5">
      <c r="A5" s="59" t="s">
        <v>0</v>
      </c>
      <c r="B5" s="78">
        <v>2</v>
      </c>
      <c r="C5" s="81"/>
      <c r="D5" s="6"/>
      <c r="E5" s="54">
        <f>IF('DataBreachPreventionWorksheet '!C6=$A$5,2,(IF('DataBreachPreventionWorksheet '!C6=$A$4,1,(IF('DataBreachPreventionWorksheet '!C6=$A$6,0.5,(IF('DataBreachPreventionWorksheet '!C6=$A$3,0,0)))))))</f>
        <v>0.5</v>
      </c>
      <c r="F5" s="57">
        <f>ROUND(F4/F3,2)</f>
        <v>0.25</v>
      </c>
      <c r="G5" s="54" t="str">
        <f>TEXT(H5,"#0%")&amp;Dash&amp;TEXT(I5,"#0%")</f>
        <v>51% - 75%</v>
      </c>
      <c r="H5" s="56">
        <v>0.51</v>
      </c>
      <c r="I5" s="56">
        <v>0.75</v>
      </c>
      <c r="J5" s="50" t="s">
        <v>84</v>
      </c>
    </row>
    <row r="6" spans="1:10">
      <c r="A6" s="59" t="s">
        <v>18</v>
      </c>
      <c r="B6" s="78">
        <v>0.5</v>
      </c>
      <c r="C6" s="81"/>
      <c r="D6" s="6"/>
      <c r="E6" s="54">
        <f>IF('DataBreachPreventionWorksheet '!C7=$A$5,2,(IF('DataBreachPreventionWorksheet '!C7=$A$4,1,(IF('DataBreachPreventionWorksheet '!C7=$A$6,0.5,(IF('DataBreachPreventionWorksheet '!C7=$A$3,0,0)))))))</f>
        <v>0.5</v>
      </c>
      <c r="F6" s="55">
        <f>1-F5</f>
        <v>0.75</v>
      </c>
      <c r="G6" s="54" t="str">
        <f>TEXT(H6,"#0%")&amp;Dash&amp;TEXT(I6,"#0%")</f>
        <v>76% - 100%</v>
      </c>
      <c r="H6" s="56">
        <v>0.76</v>
      </c>
      <c r="I6" s="56">
        <v>1</v>
      </c>
      <c r="J6" s="50" t="s">
        <v>85</v>
      </c>
    </row>
    <row r="7" spans="1:10" ht="36" customHeight="1">
      <c r="A7" s="74"/>
      <c r="B7" s="79"/>
      <c r="C7" s="81"/>
      <c r="D7" s="6"/>
      <c r="E7" s="54">
        <f>IF('DataBreachPreventionWorksheet '!C8=$A$5,2,(IF('DataBreachPreventionWorksheet '!C8=$A$4,1,(IF('DataBreachPreventionWorksheet '!C8=$A$6,0.5,(IF('DataBreachPreventionWorksheet '!C8=$A$3,0,0)))))))</f>
        <v>0.5</v>
      </c>
      <c r="G7" s="68" t="s">
        <v>94</v>
      </c>
      <c r="H7" s="68"/>
      <c r="I7" s="68"/>
      <c r="J7" s="50" t="str">
        <f>VLOOKUP(F5,H3:J6,3)</f>
        <v>This score indicates that your agency would benefit from a review of your governance structures and roles and responsibilities relating to data breaches.  It would be beneficial to review your policies and procedures and your data environment, to better understand and manage your data breach risk profile.</v>
      </c>
    </row>
    <row r="8" spans="1:10">
      <c r="D8" s="6"/>
      <c r="E8" s="54">
        <f>IF('DataBreachPreventionWorksheet '!C9=$A$5,2,(IF('DataBreachPreventionWorksheet '!C9=$A$4,1,(IF('DataBreachPreventionWorksheet '!C9=$A$6,0.5,(IF('DataBreachPreventionWorksheet '!C9=$A$3,0,0)))))))</f>
        <v>0.5</v>
      </c>
      <c r="G8" s="54"/>
      <c r="H8" s="54"/>
      <c r="I8" s="54"/>
    </row>
    <row r="9" spans="1:10">
      <c r="D9" s="6"/>
      <c r="E9" s="54">
        <f>IF('DataBreachPreventionWorksheet '!C10=$A$5,2,(IF('DataBreachPreventionWorksheet '!C10=$A$4,1,(IF('DataBreachPreventionWorksheet '!C10=$A$6,0.5,(IF('DataBreachPreventionWorksheet '!C10=$A$3,0,0)))))))</f>
        <v>0.5</v>
      </c>
      <c r="G9" s="54"/>
      <c r="H9" s="54"/>
      <c r="I9" s="54"/>
    </row>
    <row r="10" spans="1:10">
      <c r="D10" s="6"/>
      <c r="E10" s="54">
        <f>IF('DataBreachPreventionWorksheet '!C11=$A$5,2,(IF('DataBreachPreventionWorksheet '!C11=$A$4,1,(IF('DataBreachPreventionWorksheet '!C11=$A$6,0.5,(IF('DataBreachPreventionWorksheet '!C11=$A$3,0,0)))))))</f>
        <v>0.5</v>
      </c>
      <c r="G10" s="54"/>
      <c r="H10" s="54"/>
      <c r="I10" s="54"/>
    </row>
    <row r="11" spans="1:10">
      <c r="D11" s="6"/>
      <c r="E11" s="54">
        <f>IF('DataBreachPreventionWorksheet '!C12=$A$5,2,(IF('DataBreachPreventionWorksheet '!C12=$A$4,1,(IF('DataBreachPreventionWorksheet '!C12=$A$6,0.5,(IF('DataBreachPreventionWorksheet '!C12=$A$3,0,0)))))))</f>
        <v>0.5</v>
      </c>
      <c r="G11" s="54"/>
      <c r="H11" s="54"/>
      <c r="I11" s="54"/>
    </row>
    <row r="12" spans="1:10">
      <c r="D12" s="6"/>
      <c r="E12" s="54">
        <f>IF('DataBreachPreventionWorksheet '!C13=$A$5,2,(IF('DataBreachPreventionWorksheet '!C13=$A$4,1,(IF('DataBreachPreventionWorksheet '!C13=$A$6,0.5,(IF('DataBreachPreventionWorksheet '!C13=$A$3,0,0)))))))</f>
        <v>0.5</v>
      </c>
      <c r="G12" s="54"/>
      <c r="H12" s="54"/>
      <c r="I12" s="54"/>
    </row>
    <row r="13" spans="1:10">
      <c r="D13" s="6"/>
      <c r="E13" s="54">
        <f>IF('DataBreachPreventionWorksheet '!C14=$A$5,2,(IF('DataBreachPreventionWorksheet '!C14=$A$4,1,(IF('DataBreachPreventionWorksheet '!C14=$A$6,0.5,(IF('DataBreachPreventionWorksheet '!C14=$A$3,0,0)))))))</f>
        <v>0.5</v>
      </c>
      <c r="G13" s="54"/>
      <c r="H13" s="54"/>
      <c r="I13" s="54"/>
    </row>
    <row r="14" spans="1:10">
      <c r="D14" s="6"/>
      <c r="E14" s="54">
        <f>IF('DataBreachPreventionWorksheet '!C15=$A$5,2,(IF('DataBreachPreventionWorksheet '!C15=$A$4,1,(IF('DataBreachPreventionWorksheet '!C15=$A$6,0.5,(IF('DataBreachPreventionWorksheet '!C15=$A$3,0,0)))))))</f>
        <v>0.5</v>
      </c>
      <c r="G14" s="54"/>
      <c r="H14" s="54"/>
      <c r="I14" s="54"/>
    </row>
    <row r="15" spans="1:10" ht="12.95" customHeight="1" thickBot="1">
      <c r="D15" s="6"/>
    </row>
    <row r="16" spans="1:10" ht="21.75" thickTop="1">
      <c r="D16" s="5" t="s">
        <v>1</v>
      </c>
      <c r="E16" s="53" t="s">
        <v>96</v>
      </c>
      <c r="F16" s="53" t="s">
        <v>97</v>
      </c>
      <c r="G16" s="53" t="s">
        <v>98</v>
      </c>
      <c r="H16" s="53" t="s">
        <v>99</v>
      </c>
      <c r="I16" s="53" t="s">
        <v>100</v>
      </c>
      <c r="J16" s="46" t="s">
        <v>20</v>
      </c>
    </row>
    <row r="17" spans="2:10" ht="25.5">
      <c r="D17" s="7"/>
      <c r="E17" s="54">
        <f>IF('DataBreachPreventionWorksheet '!C18=$A$5,2,(IF('DataBreachPreventionWorksheet '!C18=$A$4,1,(IF('DataBreachPreventionWorksheet '!C18=$A$6,0.5,(IF('DataBreachPreventionWorksheet '!C18=$A$3,0,0)))))))</f>
        <v>0.5</v>
      </c>
      <c r="F17" s="54">
        <f>ROWS('DataBreachPreventionWorksheet '!C18:C23)*2</f>
        <v>12</v>
      </c>
      <c r="G17" s="54" t="str">
        <f>TEXT(H17,"#0%")&amp;Dash&amp;TEXT(I17,"#0%")</f>
        <v>0% - 25%</v>
      </c>
      <c r="H17" s="56">
        <v>0</v>
      </c>
      <c r="I17" s="56">
        <v>0.25</v>
      </c>
      <c r="J17" s="50" t="s">
        <v>74</v>
      </c>
    </row>
    <row r="18" spans="2:10" ht="25.5">
      <c r="D18" s="7"/>
      <c r="E18" s="54">
        <f>IF('DataBreachPreventionWorksheet '!C19=$A$5,2,(IF('DataBreachPreventionWorksheet '!C19=$A$4,1,(IF('DataBreachPreventionWorksheet '!C19=$A$6,0.5,(IF('DataBreachPreventionWorksheet '!C19=$A$3,0,0)))))))</f>
        <v>0.5</v>
      </c>
      <c r="F18" s="54">
        <f>SUM(E17:E21)</f>
        <v>2.5</v>
      </c>
      <c r="G18" s="54" t="str">
        <f>TEXT(H18,"#0%")&amp;Dash&amp;TEXT(I18,"#0%")</f>
        <v>26% - 50%</v>
      </c>
      <c r="H18" s="56">
        <v>0.26</v>
      </c>
      <c r="I18" s="56">
        <v>0.5</v>
      </c>
      <c r="J18" s="50" t="s">
        <v>75</v>
      </c>
    </row>
    <row r="19" spans="2:10" ht="25.5">
      <c r="D19" s="7"/>
      <c r="E19" s="54">
        <f>IF('DataBreachPreventionWorksheet '!C21=$A$5,2,(IF('DataBreachPreventionWorksheet '!C21=$A$4,1,(IF('DataBreachPreventionWorksheet '!C21=$A$6,0.5,(IF('DataBreachPreventionWorksheet '!C21=$A$3,0,0)))))))</f>
        <v>0.5</v>
      </c>
      <c r="F19" s="58">
        <f>ROUND(F18/F17,2)</f>
        <v>0.21</v>
      </c>
      <c r="G19" s="54" t="str">
        <f>TEXT(H19,"#0%")&amp;Dash&amp;TEXT(I19,"#0%")</f>
        <v>51% - 75%</v>
      </c>
      <c r="H19" s="56">
        <v>0.51</v>
      </c>
      <c r="I19" s="56">
        <v>0.75</v>
      </c>
      <c r="J19" s="50" t="s">
        <v>76</v>
      </c>
    </row>
    <row r="20" spans="2:10">
      <c r="D20" s="7"/>
      <c r="E20" s="54">
        <f>IF('DataBreachPreventionWorksheet '!C22=$A$5,2,(IF('DataBreachPreventionWorksheet '!C22=$A$4,1,(IF('DataBreachPreventionWorksheet '!C22=$A$6,0.5,(IF('DataBreachPreventionWorksheet '!C22=$A$3,0,0)))))))</f>
        <v>0.5</v>
      </c>
      <c r="F20" s="55">
        <f>1-F19</f>
        <v>0.79</v>
      </c>
      <c r="G20" s="54" t="str">
        <f>TEXT(H20,"#0%")&amp;Dash&amp;TEXT(I20,"#0%")</f>
        <v>76% - 100%</v>
      </c>
      <c r="H20" s="56">
        <v>0.76</v>
      </c>
      <c r="I20" s="56">
        <v>1</v>
      </c>
      <c r="J20" s="50" t="s">
        <v>77</v>
      </c>
    </row>
    <row r="21" spans="2:10" ht="25.5">
      <c r="D21" s="7"/>
      <c r="E21" s="54">
        <f>IF('DataBreachPreventionWorksheet '!C23=$A$5,2,(IF('DataBreachPreventionWorksheet '!C23=$A$4,1,(IF('DataBreachPreventionWorksheet '!C23=$A$6,0.5,(IF('DataBreachPreventionWorksheet '!C23=$A$3,0,0)))))))</f>
        <v>0.5</v>
      </c>
      <c r="G21" s="68" t="s">
        <v>94</v>
      </c>
      <c r="H21" s="68"/>
      <c r="I21" s="68"/>
      <c r="J21" s="50" t="str">
        <f>VLOOKUP(F19,H17:J20,3)</f>
        <v xml:space="preserve">This score indicates that your agency does not have policies in place to reduce the risk of a data breach occurring, or managing one in the event of a breach.  It is recommended that you develop a data breach policy and supporting procedures.  There are resources available on the IPC website that can assist you. </v>
      </c>
    </row>
    <row r="22" spans="2:10" ht="12.95" customHeight="1" thickBot="1">
      <c r="D22" s="7"/>
    </row>
    <row r="23" spans="2:10" s="65" customFormat="1" ht="21.75" thickTop="1">
      <c r="B23" s="76"/>
      <c r="C23" s="76"/>
      <c r="D23" s="5" t="s">
        <v>2</v>
      </c>
      <c r="E23" s="53" t="s">
        <v>96</v>
      </c>
      <c r="F23" s="53" t="s">
        <v>97</v>
      </c>
      <c r="G23" s="53" t="s">
        <v>98</v>
      </c>
      <c r="H23" s="53" t="s">
        <v>99</v>
      </c>
      <c r="I23" s="53" t="s">
        <v>100</v>
      </c>
      <c r="J23" s="66" t="s">
        <v>24</v>
      </c>
    </row>
    <row r="24" spans="2:10" ht="25.5">
      <c r="D24" s="7"/>
      <c r="E24" s="54">
        <f>IF('DataBreachPreventionWorksheet '!C26=$A$5,2,(IF('DataBreachPreventionWorksheet '!C26=$A$4,1,(IF('DataBreachPreventionWorksheet '!C26=$A$6,0.5,(IF('DataBreachPreventionWorksheet '!C26=$A$3,0,0)))))))</f>
        <v>0.5</v>
      </c>
      <c r="F24" s="54">
        <f>ROWS('DataBreachPreventionWorksheet '!C26:C34)*2</f>
        <v>18</v>
      </c>
      <c r="G24" s="54" t="str">
        <f>TEXT(H24,"#0%")&amp;Dash&amp;TEXT(I24,"#0%")</f>
        <v>0% - 25%</v>
      </c>
      <c r="H24" s="56">
        <v>0</v>
      </c>
      <c r="I24" s="56">
        <v>0.25</v>
      </c>
      <c r="J24" s="50" t="s">
        <v>78</v>
      </c>
    </row>
    <row r="25" spans="2:10" ht="25.5">
      <c r="D25" s="7"/>
      <c r="E25" s="54">
        <f>IF('DataBreachPreventionWorksheet '!C27=$A$5,2,(IF('DataBreachPreventionWorksheet '!C27=$A$4,1,(IF('DataBreachPreventionWorksheet '!C27=$A$6,0.5,(IF('DataBreachPreventionWorksheet '!C27=$A$3,0,0)))))))</f>
        <v>0.5</v>
      </c>
      <c r="F25" s="54">
        <f>SUM(E24:E32)</f>
        <v>4.5</v>
      </c>
      <c r="G25" s="54" t="str">
        <f>TEXT(H25,"#0%")&amp;Dash&amp;TEXT(I25,"#0%")</f>
        <v>26% - 50%</v>
      </c>
      <c r="H25" s="56">
        <v>0.26</v>
      </c>
      <c r="I25" s="56">
        <v>0.5</v>
      </c>
      <c r="J25" s="50" t="s">
        <v>80</v>
      </c>
    </row>
    <row r="26" spans="2:10" ht="38.25">
      <c r="D26" s="7"/>
      <c r="E26" s="54">
        <f>IF('DataBreachPreventionWorksheet '!C28=$A$5,2,(IF('DataBreachPreventionWorksheet '!C28=$A$4,1,(IF('DataBreachPreventionWorksheet '!C28=$A$6,0.5,(IF('DataBreachPreventionWorksheet '!C28=$A$3,0,0)))))))</f>
        <v>0.5</v>
      </c>
      <c r="F26" s="58">
        <f>ROUND(F25/F24,2)</f>
        <v>0.25</v>
      </c>
      <c r="G26" s="54" t="str">
        <f>TEXT(H26,"#0%")&amp;Dash&amp;TEXT(I26,"#0%")</f>
        <v>51% - 75%</v>
      </c>
      <c r="H26" s="56">
        <v>0.51</v>
      </c>
      <c r="I26" s="56">
        <v>0.75</v>
      </c>
      <c r="J26" s="50" t="s">
        <v>79</v>
      </c>
    </row>
    <row r="27" spans="2:10" ht="25.5">
      <c r="D27" s="7"/>
      <c r="E27" s="54">
        <f>IF('DataBreachPreventionWorksheet '!C29=$A$5,2,(IF('DataBreachPreventionWorksheet '!C29=$A$4,1,(IF('DataBreachPreventionWorksheet '!C29=$A$6,0.5,(IF('DataBreachPreventionWorksheet '!C29=$A$3,0,0)))))))</f>
        <v>0.5</v>
      </c>
      <c r="F27" s="55">
        <f>1-F26</f>
        <v>0.75</v>
      </c>
      <c r="G27" s="54" t="str">
        <f>TEXT(H27,"#0%")&amp;Dash&amp;TEXT(I27,"#0%")</f>
        <v>76% - 100%</v>
      </c>
      <c r="H27" s="56">
        <v>0.76</v>
      </c>
      <c r="I27" s="56">
        <v>1</v>
      </c>
      <c r="J27" s="50" t="s">
        <v>86</v>
      </c>
    </row>
    <row r="28" spans="2:10" ht="25.5">
      <c r="D28" s="7"/>
      <c r="E28" s="54">
        <f>IF('DataBreachPreventionWorksheet '!C30=$A$5,2,(IF('DataBreachPreventionWorksheet '!C30=$A$4,1,(IF('DataBreachPreventionWorksheet '!C30=$A$6,0.5,(IF('DataBreachPreventionWorksheet '!C30=$A$3,0,0)))))))</f>
        <v>0.5</v>
      </c>
      <c r="G28" s="68" t="s">
        <v>94</v>
      </c>
      <c r="H28" s="68"/>
      <c r="I28" s="68"/>
      <c r="J28" s="50" t="str">
        <f>VLOOKUP(F26,H24:J27,3)</f>
        <v xml:space="preserve">This score indicates that your agency does not have documented procedures in place to reduce the risk of a data breach occurring, or managing one in the event of a breach.  It is recommended that you develop standardised data protection procesures and processess to manage a breach.  There are resources available on the IPC website that can assist you. </v>
      </c>
    </row>
    <row r="29" spans="2:10">
      <c r="D29" s="7"/>
      <c r="E29" s="54">
        <f>IF('DataBreachPreventionWorksheet '!C31=$A$5,2,(IF('DataBreachPreventionWorksheet '!C31=$A$4,1,(IF('DataBreachPreventionWorksheet '!C31=$A$6,0.5,(IF('DataBreachPreventionWorksheet '!C31=$A$3,0,0)))))))</f>
        <v>0.5</v>
      </c>
      <c r="G29" s="54"/>
      <c r="H29" s="54"/>
      <c r="I29" s="54"/>
    </row>
    <row r="30" spans="2:10">
      <c r="D30" s="7"/>
      <c r="E30" s="54">
        <f>IF('DataBreachPreventionWorksheet '!C32=$A$5,2,(IF('DataBreachPreventionWorksheet '!C32=$A$4,1,(IF('DataBreachPreventionWorksheet '!C32=$A$6,0.5,(IF('DataBreachPreventionWorksheet '!C32=$A$3,0,0)))))))</f>
        <v>0.5</v>
      </c>
      <c r="G30" s="54"/>
      <c r="H30" s="54"/>
      <c r="I30" s="54"/>
    </row>
    <row r="31" spans="2:10">
      <c r="D31" s="7"/>
      <c r="E31" s="54">
        <f>IF('DataBreachPreventionWorksheet '!C33=$A$5,2,(IF('DataBreachPreventionWorksheet '!C33=$A$4,1,(IF('DataBreachPreventionWorksheet '!C33=$A$6,0.5,(IF('DataBreachPreventionWorksheet '!C33=$A$3,0,0)))))))</f>
        <v>0.5</v>
      </c>
      <c r="G31" s="54"/>
      <c r="H31" s="54"/>
      <c r="I31" s="54"/>
    </row>
    <row r="32" spans="2:10">
      <c r="D32" s="7"/>
      <c r="E32" s="54">
        <f>IF('DataBreachPreventionWorksheet '!C34=$A$5,2,(IF('DataBreachPreventionWorksheet '!C34=$A$4,1,(IF('DataBreachPreventionWorksheet '!C34=$A$6,0.5,(IF('DataBreachPreventionWorksheet '!C34=$A$3,0,0)))))))</f>
        <v>0.5</v>
      </c>
      <c r="G32" s="54"/>
      <c r="H32" s="54"/>
      <c r="I32" s="54"/>
    </row>
    <row r="33" spans="2:10" ht="16.5" thickBot="1">
      <c r="D33" s="7"/>
    </row>
    <row r="34" spans="2:10" s="65" customFormat="1" ht="21.75" thickTop="1">
      <c r="B34" s="76"/>
      <c r="C34" s="76"/>
      <c r="D34" s="5" t="s">
        <v>3</v>
      </c>
      <c r="E34" s="53" t="s">
        <v>96</v>
      </c>
      <c r="F34" s="53" t="s">
        <v>97</v>
      </c>
      <c r="G34" s="53" t="s">
        <v>98</v>
      </c>
      <c r="H34" s="53" t="s">
        <v>99</v>
      </c>
      <c r="I34" s="53" t="s">
        <v>100</v>
      </c>
      <c r="J34" s="66" t="s">
        <v>34</v>
      </c>
    </row>
    <row r="35" spans="2:10" ht="38.25">
      <c r="D35" s="7"/>
      <c r="E35" s="54">
        <f>IF('DataBreachPreventionWorksheet '!C37=$A$5,2,(IF('DataBreachPreventionWorksheet '!C37=$A$4,1,(IF('DataBreachPreventionWorksheet '!C37=$A$6,0.5,(IF('DataBreachPreventionWorksheet '!C37=$A$3,0,0)))))))</f>
        <v>0.5</v>
      </c>
      <c r="F35" s="54">
        <f>ROWS('DataBreachPreventionWorksheet '!C37:C46)*2</f>
        <v>20</v>
      </c>
      <c r="G35" s="54" t="str">
        <f>TEXT(H35,"#0%")&amp;Dash&amp;TEXT(I35,"#0%")</f>
        <v>0% - 25%</v>
      </c>
      <c r="H35" s="56">
        <v>0</v>
      </c>
      <c r="I35" s="56">
        <v>0.25</v>
      </c>
      <c r="J35" s="50" t="s">
        <v>87</v>
      </c>
    </row>
    <row r="36" spans="2:10" ht="38.25">
      <c r="D36" s="7"/>
      <c r="E36" s="54">
        <f>IF('DataBreachPreventionWorksheet '!C38=$A$5,2,(IF('DataBreachPreventionWorksheet '!C38=$A$4,1,(IF('DataBreachPreventionWorksheet '!C38=$A$6,0.5,(IF('DataBreachPreventionWorksheet '!C38=$A$3,0,0)))))))</f>
        <v>0.5</v>
      </c>
      <c r="F36" s="54">
        <f>SUM(E35:E44)</f>
        <v>5</v>
      </c>
      <c r="G36" s="54" t="str">
        <f>TEXT(H36,"#0%")&amp;Dash&amp;TEXT(I36,"#0%")</f>
        <v>26% - 50%</v>
      </c>
      <c r="H36" s="56">
        <v>0.26</v>
      </c>
      <c r="I36" s="56">
        <v>0.5</v>
      </c>
      <c r="J36" s="50" t="s">
        <v>88</v>
      </c>
    </row>
    <row r="37" spans="2:10" ht="25.5">
      <c r="D37" s="7"/>
      <c r="E37" s="54">
        <f>IF('DataBreachPreventionWorksheet '!C39=$A$5,2,(IF('DataBreachPreventionWorksheet '!C39=$A$4,1,(IF('DataBreachPreventionWorksheet '!C39=$A$6,0.5,(IF('DataBreachPreventionWorksheet '!C39=$A$3,0,0)))))))</f>
        <v>0.5</v>
      </c>
      <c r="F37" s="58">
        <f>F36/F35</f>
        <v>0.25</v>
      </c>
      <c r="G37" s="54" t="str">
        <f>TEXT(H37,"#0%")&amp;Dash&amp;TEXT(I37,"#0%")</f>
        <v>51% - 75%</v>
      </c>
      <c r="H37" s="56">
        <v>0.51</v>
      </c>
      <c r="I37" s="56">
        <v>0.75</v>
      </c>
      <c r="J37" s="50" t="s">
        <v>81</v>
      </c>
    </row>
    <row r="38" spans="2:10" ht="25.5">
      <c r="D38" s="7"/>
      <c r="E38" s="54">
        <f>IF('DataBreachPreventionWorksheet '!C40=$A$5,2,(IF('DataBreachPreventionWorksheet '!C40=$A$4,1,(IF('DataBreachPreventionWorksheet '!C40=$A$6,0.5,(IF('DataBreachPreventionWorksheet '!C40=$A$3,0,0)))))))</f>
        <v>0.5</v>
      </c>
      <c r="F38" s="55">
        <f>1-F37</f>
        <v>0.75</v>
      </c>
      <c r="G38" s="54" t="str">
        <f>TEXT(H38,"#0%")&amp;Dash&amp;TEXT(I38,"#0%")</f>
        <v>76% - 100%</v>
      </c>
      <c r="H38" s="56">
        <v>0.76</v>
      </c>
      <c r="I38" s="56">
        <v>1</v>
      </c>
      <c r="J38" s="50" t="s">
        <v>82</v>
      </c>
    </row>
    <row r="39" spans="2:10" ht="38.25">
      <c r="D39" s="7"/>
      <c r="E39" s="54">
        <f>IF('DataBreachPreventionWorksheet '!C41=$A$5,2,(IF('DataBreachPreventionWorksheet '!C41=$A$4,1,(IF('DataBreachPreventionWorksheet '!C41=$A$6,0.5,(IF('DataBreachPreventionWorksheet '!C41=$A$3,0,0)))))))</f>
        <v>0.5</v>
      </c>
      <c r="G39" s="68" t="s">
        <v>94</v>
      </c>
      <c r="H39" s="68"/>
      <c r="I39" s="68"/>
      <c r="J39" s="50" t="str">
        <f>VLOOKUP(F37,H35:J38,3)</f>
        <v xml:space="preserve">This score indicates that your agency does not have a strong understanding of the security measures that should be implemented to reduce the risk of a data breach occurring, or the vulnerablities that may exist in your IT environment.  It is recommended that you undertake a review of your IT environment to identify any vulnerabilities, and identify measures that should be implemented to protect data held by your agency.  </v>
      </c>
    </row>
    <row r="40" spans="2:10">
      <c r="D40" s="7"/>
      <c r="E40" s="54">
        <f>IF('DataBreachPreventionWorksheet '!C42=$A$5,2,(IF('DataBreachPreventionWorksheet '!C42=$A$4,1,(IF('DataBreachPreventionWorksheet '!C42=$A$6,0.5,(IF('DataBreachPreventionWorksheet '!C42=$A$3,0,0)))))))</f>
        <v>0.5</v>
      </c>
      <c r="G40" s="54"/>
      <c r="H40" s="54"/>
      <c r="I40" s="54"/>
    </row>
    <row r="41" spans="2:10">
      <c r="D41" s="7"/>
      <c r="E41" s="54">
        <f>IF('DataBreachPreventionWorksheet '!C43=$A$5,2,(IF('DataBreachPreventionWorksheet '!C43=$A$4,1,(IF('DataBreachPreventionWorksheet '!C43=$A$6,0.5,(IF('DataBreachPreventionWorksheet '!C43=$A$3,0,0)))))))</f>
        <v>0.5</v>
      </c>
      <c r="G41" s="54"/>
      <c r="H41" s="54"/>
      <c r="I41" s="54"/>
    </row>
    <row r="42" spans="2:10">
      <c r="D42" s="7"/>
      <c r="E42" s="54">
        <f>IF('DataBreachPreventionWorksheet '!C44=$A$5,2,(IF('DataBreachPreventionWorksheet '!C44=$A$4,1,(IF('DataBreachPreventionWorksheet '!C44=$A$6,0.5,(IF('DataBreachPreventionWorksheet '!C44=$A$3,0,0)))))))</f>
        <v>0.5</v>
      </c>
      <c r="G42" s="54"/>
      <c r="H42" s="54"/>
      <c r="I42" s="54"/>
    </row>
    <row r="43" spans="2:10">
      <c r="D43" s="7"/>
      <c r="E43" s="54">
        <f>IF('DataBreachPreventionWorksheet '!C45=$A$5,2,(IF('DataBreachPreventionWorksheet '!C45=$A$4,1,(IF('DataBreachPreventionWorksheet '!C45=$A$6,0.5,(IF('DataBreachPreventionWorksheet '!C45=$A$3,0,0)))))))</f>
        <v>0.5</v>
      </c>
      <c r="G43" s="54"/>
      <c r="H43" s="54"/>
      <c r="I43" s="54"/>
    </row>
    <row r="44" spans="2:10">
      <c r="D44" s="7"/>
      <c r="E44" s="54">
        <f>IF('DataBreachPreventionWorksheet '!C46=$A$5,2,(IF('DataBreachPreventionWorksheet '!C46=$A$4,1,(IF('DataBreachPreventionWorksheet '!C46=$A$6,0.5,(IF('DataBreachPreventionWorksheet '!C46=$A$3,0,0)))))))</f>
        <v>0.5</v>
      </c>
      <c r="G44" s="54"/>
      <c r="H44" s="54"/>
      <c r="I44" s="54"/>
    </row>
    <row r="45" spans="2:10">
      <c r="D45" s="7"/>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19</vt:i4>
      </vt:variant>
    </vt:vector>
  </HeadingPairs>
  <TitlesOfParts>
    <vt:vector size="23" baseType="lpstr">
      <vt:lpstr>DataBreachPreventionSummary</vt:lpstr>
      <vt:lpstr>DataBreachPreventionWorksheet </vt:lpstr>
      <vt:lpstr>Response Checklist</vt:lpstr>
      <vt:lpstr>Values</vt:lpstr>
      <vt:lpstr>Dash</vt:lpstr>
      <vt:lpstr>People_Message</vt:lpstr>
      <vt:lpstr>Policy_Message</vt:lpstr>
      <vt:lpstr>DataBreachPreventionSummary!Print_Area</vt:lpstr>
      <vt:lpstr>'DataBreachPreventionWorksheet '!Print_Area</vt:lpstr>
      <vt:lpstr>'Response Checklist'!Print_Area</vt:lpstr>
      <vt:lpstr>DataBreachPreventionSummary!Print_Titles</vt:lpstr>
      <vt:lpstr>'DataBreachPreventionWorksheet '!Print_Titles</vt:lpstr>
      <vt:lpstr>'Response Checklist'!Print_Titles</vt:lpstr>
      <vt:lpstr>DataBreachPreventionSummary!Privacy_Q</vt:lpstr>
      <vt:lpstr>Privacy_Q</vt:lpstr>
      <vt:lpstr>DataBreachPreventionSummary!Privacy_QText</vt:lpstr>
      <vt:lpstr>Privacy_QText</vt:lpstr>
      <vt:lpstr>Privacy_Response_1</vt:lpstr>
      <vt:lpstr>Processes_Message</vt:lpstr>
      <vt:lpstr>Response_Table</vt:lpstr>
      <vt:lpstr>Score_Table</vt:lpstr>
      <vt:lpstr>Technology_Message</vt:lpstr>
      <vt:lpstr>YesNoPartial</vt:lpstr>
    </vt:vector>
  </TitlesOfParts>
  <Company>Doll Martin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IPC Data Breach Prevention</dc:title>
  <dc:subject>Data Breach Prevention</dc:subject>
  <dc:creator>Darius Vitlin</dc:creator>
  <cp:keywords>2018-010</cp:keywords>
  <cp:lastModifiedBy>Giles Aley</cp:lastModifiedBy>
  <cp:lastPrinted>2021-03-10T04:57:15Z</cp:lastPrinted>
  <dcterms:created xsi:type="dcterms:W3CDTF">2018-03-19T00:29:57Z</dcterms:created>
  <dcterms:modified xsi:type="dcterms:W3CDTF">2024-01-24T00:37:50Z</dcterms:modified>
</cp:coreProperties>
</file>